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C:\Users\human\Documents\Rootbridge\PPT\"/>
    </mc:Choice>
  </mc:AlternateContent>
  <xr:revisionPtr revIDLastSave="0" documentId="8_{F2811286-1277-4BF5-9610-BC6372C70136}" xr6:coauthVersionLast="45" xr6:coauthVersionMax="45" xr10:uidLastSave="{00000000-0000-0000-0000-000000000000}"/>
  <bookViews>
    <workbookView xWindow="-110" yWindow="-110" windowWidth="19420" windowHeight="10420" tabRatio="736" xr2:uid="{00000000-000D-0000-FFFF-FFFF00000000}"/>
  </bookViews>
  <sheets>
    <sheet name="Summary" sheetId="12" r:id="rId1"/>
    <sheet name="Single" sheetId="8" r:id="rId2"/>
    <sheet name="Single Donors" sheetId="10" r:id="rId3"/>
    <sheet name="New Single Monthwise" sheetId="13" r:id="rId4"/>
    <sheet name="Regular" sheetId="1" r:id="rId5"/>
    <sheet name="Hybrid" sheetId="5" state="hidden" r:id="rId6"/>
    <sheet name="Active Donors" sheetId="4" r:id="rId7"/>
    <sheet name="Regular Monthwise" sheetId="3" r:id="rId8"/>
    <sheet name="Hybrid Monthwise" sheetId="6" state="hidden" r:id="rId9"/>
    <sheet name="Hybrid Donors" sheetId="7" state="hidden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2" i="12" l="1"/>
  <c r="D82" i="12" s="1"/>
  <c r="E82" i="12" s="1"/>
  <c r="F82" i="12" s="1"/>
  <c r="G82" i="12" s="1"/>
  <c r="H82" i="12" s="1"/>
  <c r="I82" i="12" s="1"/>
  <c r="J82" i="12" s="1"/>
  <c r="K82" i="12" s="1"/>
  <c r="L82" i="12" s="1"/>
  <c r="M82" i="12" s="1"/>
  <c r="N82" i="12" s="1"/>
  <c r="O82" i="12" s="1"/>
  <c r="P82" i="12" s="1"/>
  <c r="Q82" i="12" s="1"/>
  <c r="R82" i="12" s="1"/>
  <c r="S82" i="12" s="1"/>
  <c r="T82" i="12" s="1"/>
  <c r="U82" i="12" s="1"/>
  <c r="V82" i="12" s="1"/>
  <c r="W82" i="12" s="1"/>
  <c r="X82" i="12" s="1"/>
  <c r="Y82" i="12" s="1"/>
  <c r="Z82" i="12" s="1"/>
  <c r="AA82" i="12" s="1"/>
  <c r="AB82" i="12" s="1"/>
  <c r="AC82" i="12" s="1"/>
  <c r="D80" i="12"/>
  <c r="E80" i="12" s="1"/>
  <c r="F80" i="12" s="1"/>
  <c r="G80" i="12" s="1"/>
  <c r="H80" i="12" s="1"/>
  <c r="I80" i="12" s="1"/>
  <c r="J80" i="12" s="1"/>
  <c r="K80" i="12" s="1"/>
  <c r="L80" i="12" s="1"/>
  <c r="M80" i="12" s="1"/>
  <c r="N80" i="12" s="1"/>
  <c r="O80" i="12" s="1"/>
  <c r="P80" i="12" s="1"/>
  <c r="Q80" i="12" s="1"/>
  <c r="R80" i="12" s="1"/>
  <c r="S80" i="12" s="1"/>
  <c r="T80" i="12" s="1"/>
  <c r="U80" i="12" s="1"/>
  <c r="V80" i="12" s="1"/>
  <c r="W80" i="12" s="1"/>
  <c r="X80" i="12" s="1"/>
  <c r="Y80" i="12" s="1"/>
  <c r="Z80" i="12" s="1"/>
  <c r="AA80" i="12" s="1"/>
  <c r="AB80" i="12" s="1"/>
  <c r="AC80" i="12" s="1"/>
  <c r="AD80" i="12" s="1"/>
  <c r="AE80" i="12" s="1"/>
  <c r="AF80" i="12" s="1"/>
  <c r="AG80" i="12" s="1"/>
  <c r="AH80" i="12" s="1"/>
  <c r="AI80" i="12" s="1"/>
  <c r="AJ80" i="12" s="1"/>
  <c r="AK80" i="12" s="1"/>
  <c r="AL80" i="12" s="1"/>
  <c r="AM80" i="12" s="1"/>
  <c r="AN80" i="12" s="1"/>
  <c r="AO80" i="12" s="1"/>
  <c r="AP80" i="12" s="1"/>
  <c r="AQ80" i="12" s="1"/>
  <c r="AR80" i="12" s="1"/>
  <c r="AS80" i="12" s="1"/>
  <c r="AT80" i="12" s="1"/>
  <c r="AU80" i="12" s="1"/>
  <c r="AV80" i="12" s="1"/>
  <c r="AW80" i="12" s="1"/>
  <c r="AX80" i="12" s="1"/>
  <c r="AY80" i="12" s="1"/>
  <c r="AZ80" i="12" s="1"/>
  <c r="BA80" i="12" s="1"/>
  <c r="BB80" i="12" s="1"/>
  <c r="BC80" i="12" s="1"/>
  <c r="BD80" i="12" s="1"/>
  <c r="BE80" i="12" s="1"/>
  <c r="BF80" i="12" s="1"/>
  <c r="BG80" i="12" s="1"/>
  <c r="BH80" i="12" s="1"/>
  <c r="BI80" i="12" s="1"/>
  <c r="BJ80" i="12" s="1"/>
  <c r="BK80" i="12" s="1"/>
  <c r="BL80" i="12" s="1"/>
  <c r="BM80" i="12" s="1"/>
  <c r="BN80" i="12" s="1"/>
  <c r="BO80" i="12" s="1"/>
  <c r="BP80" i="12" s="1"/>
  <c r="BQ80" i="12" s="1"/>
  <c r="BR80" i="12" s="1"/>
  <c r="BS80" i="12" s="1"/>
  <c r="BT80" i="12" s="1"/>
  <c r="BU80" i="12" s="1"/>
  <c r="BV80" i="12" s="1"/>
  <c r="BW80" i="12" s="1"/>
  <c r="BX80" i="12" s="1"/>
  <c r="BY80" i="12" s="1"/>
  <c r="BZ80" i="12" s="1"/>
  <c r="CA80" i="12" s="1"/>
  <c r="CB80" i="12" s="1"/>
  <c r="CC80" i="12" s="1"/>
  <c r="CD80" i="12" s="1"/>
  <c r="CE80" i="12" s="1"/>
  <c r="CF80" i="12" s="1"/>
  <c r="CG80" i="12" s="1"/>
  <c r="CH80" i="12" s="1"/>
  <c r="CI80" i="12" s="1"/>
  <c r="CJ80" i="12" s="1"/>
  <c r="CK80" i="12" s="1"/>
  <c r="CL80" i="12" s="1"/>
  <c r="CM80" i="12" s="1"/>
  <c r="CN80" i="12" s="1"/>
  <c r="CO80" i="12" s="1"/>
  <c r="CP80" i="12" s="1"/>
  <c r="CQ80" i="12" s="1"/>
  <c r="CR80" i="12" s="1"/>
  <c r="CS80" i="12" s="1"/>
  <c r="CT80" i="12" s="1"/>
  <c r="CU80" i="12" s="1"/>
  <c r="CV80" i="12" s="1"/>
  <c r="CW80" i="12" s="1"/>
  <c r="CX80" i="12" s="1"/>
  <c r="CY80" i="12" s="1"/>
  <c r="CZ80" i="12" s="1"/>
  <c r="DA80" i="12" s="1"/>
  <c r="DB80" i="12" s="1"/>
  <c r="DC80" i="12" s="1"/>
  <c r="DD80" i="12" s="1"/>
  <c r="DE80" i="12" s="1"/>
  <c r="DF80" i="12" s="1"/>
  <c r="DG80" i="12" s="1"/>
  <c r="DH80" i="12" s="1"/>
  <c r="DI80" i="12" s="1"/>
  <c r="DJ80" i="12" s="1"/>
  <c r="DK80" i="12" s="1"/>
  <c r="DL80" i="12" s="1"/>
  <c r="DM80" i="12" s="1"/>
  <c r="DN80" i="12" s="1"/>
  <c r="DO80" i="12" s="1"/>
  <c r="DP80" i="12" s="1"/>
  <c r="DQ80" i="12" s="1"/>
  <c r="C80" i="12"/>
  <c r="DQ79" i="12"/>
  <c r="AD82" i="12" l="1"/>
  <c r="AE82" i="12" s="1"/>
  <c r="AF82" i="12" s="1"/>
  <c r="AG82" i="12" s="1"/>
  <c r="AH82" i="12" s="1"/>
  <c r="AI82" i="12" s="1"/>
  <c r="AJ82" i="12" s="1"/>
  <c r="AK82" i="12" s="1"/>
  <c r="AL82" i="12" s="1"/>
  <c r="AM82" i="12" s="1"/>
  <c r="AN82" i="12" s="1"/>
  <c r="AO82" i="12" s="1"/>
  <c r="AP82" i="12" s="1"/>
  <c r="AQ82" i="12" s="1"/>
  <c r="AR82" i="12" s="1"/>
  <c r="AS82" i="12" s="1"/>
  <c r="AT82" i="12" s="1"/>
  <c r="AU82" i="12" s="1"/>
  <c r="AV82" i="12" s="1"/>
  <c r="AW82" i="12" s="1"/>
  <c r="AX82" i="12" s="1"/>
  <c r="AY82" i="12" s="1"/>
  <c r="AZ82" i="12" s="1"/>
  <c r="BA82" i="12" s="1"/>
  <c r="BB82" i="12" s="1"/>
  <c r="BC82" i="12" s="1"/>
  <c r="BD82" i="12" s="1"/>
  <c r="BE82" i="12" s="1"/>
  <c r="BF82" i="12" s="1"/>
  <c r="BG82" i="12" s="1"/>
  <c r="BH82" i="12" s="1"/>
  <c r="BI82" i="12" s="1"/>
  <c r="BJ82" i="12" s="1"/>
  <c r="BK82" i="12" s="1"/>
  <c r="BL82" i="12" s="1"/>
  <c r="BM82" i="12" s="1"/>
  <c r="BN82" i="12" s="1"/>
  <c r="BO82" i="12" s="1"/>
  <c r="BP82" i="12" s="1"/>
  <c r="BQ82" i="12" s="1"/>
  <c r="BR82" i="12" s="1"/>
  <c r="BS82" i="12" s="1"/>
  <c r="BT82" i="12" s="1"/>
  <c r="BU82" i="12" s="1"/>
  <c r="BV82" i="12" s="1"/>
  <c r="BW82" i="12" s="1"/>
  <c r="BX82" i="12" s="1"/>
  <c r="BY82" i="12" s="1"/>
  <c r="BZ82" i="12" s="1"/>
  <c r="CA82" i="12" s="1"/>
  <c r="CB82" i="12" s="1"/>
  <c r="CC82" i="12" s="1"/>
  <c r="CD82" i="12" s="1"/>
  <c r="CE82" i="12" s="1"/>
  <c r="CF82" i="12" s="1"/>
  <c r="CG82" i="12" s="1"/>
  <c r="CH82" i="12" s="1"/>
  <c r="CI82" i="12" s="1"/>
  <c r="CJ82" i="12" s="1"/>
  <c r="CK82" i="12" s="1"/>
  <c r="CL82" i="12" s="1"/>
  <c r="CM82" i="12" s="1"/>
  <c r="CN82" i="12" s="1"/>
  <c r="CO82" i="12" s="1"/>
  <c r="CP82" i="12" s="1"/>
  <c r="CQ82" i="12" s="1"/>
  <c r="CR82" i="12" s="1"/>
  <c r="CS82" i="12" s="1"/>
  <c r="CT82" i="12" s="1"/>
  <c r="CU82" i="12" s="1"/>
  <c r="CV82" i="12" s="1"/>
  <c r="CW82" i="12" s="1"/>
  <c r="CX82" i="12" s="1"/>
  <c r="CY82" i="12" s="1"/>
  <c r="CZ82" i="12" s="1"/>
  <c r="DA82" i="12" s="1"/>
  <c r="DB82" i="12" s="1"/>
  <c r="DC82" i="12" s="1"/>
  <c r="DD82" i="12" s="1"/>
  <c r="DE82" i="12" s="1"/>
  <c r="DF82" i="12" s="1"/>
  <c r="DG82" i="12" s="1"/>
  <c r="DH82" i="12" s="1"/>
  <c r="DI82" i="12" s="1"/>
  <c r="DJ82" i="12" s="1"/>
  <c r="DK82" i="12" s="1"/>
  <c r="DL82" i="12" s="1"/>
  <c r="DM82" i="12" s="1"/>
  <c r="DN82" i="12" s="1"/>
  <c r="DO82" i="12" s="1"/>
  <c r="DP82" i="12" s="1"/>
  <c r="DQ82" i="12" s="1"/>
  <c r="B13" i="1"/>
  <c r="B14" i="1"/>
  <c r="B15" i="1"/>
  <c r="B16" i="1"/>
  <c r="B12" i="1"/>
  <c r="F11" i="8"/>
  <c r="B6" i="8"/>
  <c r="B7" i="8"/>
  <c r="B8" i="8"/>
  <c r="B9" i="8"/>
  <c r="B5" i="8"/>
  <c r="B6" i="1"/>
  <c r="B7" i="1"/>
  <c r="B8" i="1"/>
  <c r="B9" i="1"/>
  <c r="B5" i="1"/>
  <c r="G46" i="12"/>
  <c r="H46" i="12"/>
  <c r="I46" i="12"/>
  <c r="J46" i="12"/>
  <c r="K46" i="12"/>
  <c r="G44" i="12"/>
  <c r="H44" i="12"/>
  <c r="I44" i="12"/>
  <c r="J44" i="12"/>
  <c r="K44" i="12"/>
  <c r="G40" i="12"/>
  <c r="H40" i="12"/>
  <c r="I40" i="12"/>
  <c r="J40" i="12"/>
  <c r="K40" i="12"/>
  <c r="BJ74" i="12"/>
  <c r="BK74" i="12"/>
  <c r="BL74" i="12"/>
  <c r="BM74" i="12"/>
  <c r="BN74" i="12"/>
  <c r="BO74" i="12"/>
  <c r="BP74" i="12"/>
  <c r="BQ74" i="12"/>
  <c r="BR74" i="12"/>
  <c r="BS74" i="12"/>
  <c r="BT74" i="12"/>
  <c r="BU74" i="12"/>
  <c r="BV74" i="12"/>
  <c r="BW74" i="12"/>
  <c r="BX74" i="12"/>
  <c r="BY74" i="12"/>
  <c r="BZ74" i="12"/>
  <c r="CA74" i="12"/>
  <c r="CB74" i="12"/>
  <c r="CC74" i="12"/>
  <c r="CD74" i="12"/>
  <c r="CE74" i="12"/>
  <c r="CF74" i="12"/>
  <c r="CG74" i="12"/>
  <c r="CH74" i="12"/>
  <c r="CI74" i="12"/>
  <c r="CJ74" i="12"/>
  <c r="CK74" i="12"/>
  <c r="CL74" i="12"/>
  <c r="CM74" i="12"/>
  <c r="CN74" i="12"/>
  <c r="CO74" i="12"/>
  <c r="CP74" i="12"/>
  <c r="CQ74" i="12"/>
  <c r="CR74" i="12"/>
  <c r="CS74" i="12"/>
  <c r="CT74" i="12"/>
  <c r="CU74" i="12"/>
  <c r="CV74" i="12"/>
  <c r="CW74" i="12"/>
  <c r="CX74" i="12"/>
  <c r="CY74" i="12"/>
  <c r="CZ74" i="12"/>
  <c r="DA74" i="12"/>
  <c r="DB74" i="12"/>
  <c r="DC74" i="12"/>
  <c r="DD74" i="12"/>
  <c r="DE74" i="12"/>
  <c r="DF74" i="12"/>
  <c r="DG74" i="12"/>
  <c r="DH74" i="12"/>
  <c r="DI74" i="12"/>
  <c r="DJ74" i="12"/>
  <c r="DK74" i="12"/>
  <c r="DL74" i="12"/>
  <c r="DM74" i="12"/>
  <c r="DN74" i="12"/>
  <c r="DO74" i="12"/>
  <c r="DP74" i="12"/>
  <c r="DQ74" i="12"/>
  <c r="BJ73" i="12"/>
  <c r="BK73" i="12"/>
  <c r="BL73" i="12"/>
  <c r="BM73" i="12"/>
  <c r="BN73" i="12"/>
  <c r="BO73" i="12"/>
  <c r="BP73" i="12"/>
  <c r="BQ73" i="12"/>
  <c r="BR73" i="12"/>
  <c r="BS73" i="12"/>
  <c r="BT73" i="12"/>
  <c r="BU73" i="12"/>
  <c r="BV73" i="12"/>
  <c r="BW73" i="12"/>
  <c r="BX73" i="12"/>
  <c r="BY73" i="12"/>
  <c r="BZ73" i="12"/>
  <c r="CA73" i="12"/>
  <c r="CB73" i="12"/>
  <c r="CC73" i="12"/>
  <c r="CD73" i="12"/>
  <c r="CE73" i="12"/>
  <c r="CF73" i="12"/>
  <c r="CG73" i="12"/>
  <c r="CH73" i="12"/>
  <c r="CI73" i="12"/>
  <c r="CJ73" i="12"/>
  <c r="CK73" i="12"/>
  <c r="CL73" i="12"/>
  <c r="CM73" i="12"/>
  <c r="CN73" i="12"/>
  <c r="CO73" i="12"/>
  <c r="CP73" i="12"/>
  <c r="CQ73" i="12"/>
  <c r="CR73" i="12"/>
  <c r="CS73" i="12"/>
  <c r="CT73" i="12"/>
  <c r="CU73" i="12"/>
  <c r="CV73" i="12"/>
  <c r="CW73" i="12"/>
  <c r="CX73" i="12"/>
  <c r="CY73" i="12"/>
  <c r="CZ73" i="12"/>
  <c r="DA73" i="12"/>
  <c r="DB73" i="12"/>
  <c r="DC73" i="12"/>
  <c r="DD73" i="12"/>
  <c r="DE73" i="12"/>
  <c r="DF73" i="12"/>
  <c r="DG73" i="12"/>
  <c r="DH73" i="12"/>
  <c r="DI73" i="12"/>
  <c r="DJ73" i="12"/>
  <c r="DK73" i="12"/>
  <c r="DL73" i="12"/>
  <c r="DM73" i="12"/>
  <c r="DN73" i="12"/>
  <c r="DO73" i="12"/>
  <c r="DP73" i="12"/>
  <c r="DQ73" i="12"/>
  <c r="BJ69" i="12"/>
  <c r="BJ58" i="12" s="1"/>
  <c r="BK69" i="12"/>
  <c r="BK58" i="12" s="1"/>
  <c r="BL69" i="12"/>
  <c r="BL58" i="12" s="1"/>
  <c r="BM69" i="12"/>
  <c r="BM58" i="12" s="1"/>
  <c r="BN69" i="12"/>
  <c r="BN58" i="12" s="1"/>
  <c r="BO69" i="12"/>
  <c r="BO58" i="12" s="1"/>
  <c r="BP69" i="12"/>
  <c r="BQ69" i="12"/>
  <c r="BQ58" i="12" s="1"/>
  <c r="BR69" i="12"/>
  <c r="BR58" i="12" s="1"/>
  <c r="BS69" i="12"/>
  <c r="BS58" i="12" s="1"/>
  <c r="BT69" i="12"/>
  <c r="BT58" i="12" s="1"/>
  <c r="BU69" i="12"/>
  <c r="BU58" i="12" s="1"/>
  <c r="BV69" i="12"/>
  <c r="BV58" i="12" s="1"/>
  <c r="BW69" i="12"/>
  <c r="BW58" i="12" s="1"/>
  <c r="BX69" i="12"/>
  <c r="BY69" i="12"/>
  <c r="BY58" i="12" s="1"/>
  <c r="BZ69" i="12"/>
  <c r="BZ58" i="12" s="1"/>
  <c r="CA69" i="12"/>
  <c r="CA58" i="12" s="1"/>
  <c r="CB69" i="12"/>
  <c r="CB58" i="12" s="1"/>
  <c r="CC69" i="12"/>
  <c r="CC58" i="12" s="1"/>
  <c r="CD69" i="12"/>
  <c r="CD58" i="12" s="1"/>
  <c r="CE69" i="12"/>
  <c r="CE58" i="12" s="1"/>
  <c r="CF69" i="12"/>
  <c r="CG69" i="12"/>
  <c r="CG58" i="12" s="1"/>
  <c r="CH69" i="12"/>
  <c r="CH58" i="12" s="1"/>
  <c r="CI69" i="12"/>
  <c r="CI58" i="12" s="1"/>
  <c r="CJ69" i="12"/>
  <c r="CJ58" i="12" s="1"/>
  <c r="CK69" i="12"/>
  <c r="CK58" i="12" s="1"/>
  <c r="CL69" i="12"/>
  <c r="CL58" i="12" s="1"/>
  <c r="CM69" i="12"/>
  <c r="CM58" i="12" s="1"/>
  <c r="CN69" i="12"/>
  <c r="CO69" i="12"/>
  <c r="CO58" i="12" s="1"/>
  <c r="CP69" i="12"/>
  <c r="CP58" i="12" s="1"/>
  <c r="CQ69" i="12"/>
  <c r="CQ58" i="12" s="1"/>
  <c r="CR69" i="12"/>
  <c r="CR58" i="12" s="1"/>
  <c r="CS69" i="12"/>
  <c r="CS58" i="12" s="1"/>
  <c r="CT69" i="12"/>
  <c r="CT58" i="12" s="1"/>
  <c r="CU69" i="12"/>
  <c r="CU58" i="12" s="1"/>
  <c r="CV69" i="12"/>
  <c r="CW69" i="12"/>
  <c r="CW58" i="12" s="1"/>
  <c r="CX69" i="12"/>
  <c r="CX58" i="12" s="1"/>
  <c r="CY69" i="12"/>
  <c r="CY58" i="12" s="1"/>
  <c r="CZ69" i="12"/>
  <c r="CZ58" i="12" s="1"/>
  <c r="DA69" i="12"/>
  <c r="DA58" i="12" s="1"/>
  <c r="DB69" i="12"/>
  <c r="DB58" i="12" s="1"/>
  <c r="DC69" i="12"/>
  <c r="DC58" i="12" s="1"/>
  <c r="DD69" i="12"/>
  <c r="DE69" i="12"/>
  <c r="DE58" i="12" s="1"/>
  <c r="DF69" i="12"/>
  <c r="DF58" i="12" s="1"/>
  <c r="DG69" i="12"/>
  <c r="DG58" i="12" s="1"/>
  <c r="DH69" i="12"/>
  <c r="DH58" i="12" s="1"/>
  <c r="DI69" i="12"/>
  <c r="DI58" i="12" s="1"/>
  <c r="DJ69" i="12"/>
  <c r="DJ58" i="12" s="1"/>
  <c r="DK69" i="12"/>
  <c r="DK58" i="12" s="1"/>
  <c r="DL69" i="12"/>
  <c r="DM69" i="12"/>
  <c r="DM58" i="12" s="1"/>
  <c r="DN69" i="12"/>
  <c r="DN58" i="12" s="1"/>
  <c r="DO69" i="12"/>
  <c r="DO58" i="12" s="1"/>
  <c r="DP69" i="12"/>
  <c r="DP58" i="12" s="1"/>
  <c r="DQ69" i="12"/>
  <c r="DQ58" i="12" s="1"/>
  <c r="DQ68" i="12"/>
  <c r="H52" i="12" l="1"/>
  <c r="K52" i="12"/>
  <c r="DN75" i="12"/>
  <c r="DF75" i="12"/>
  <c r="CX75" i="12"/>
  <c r="CP75" i="12"/>
  <c r="CH75" i="12"/>
  <c r="BZ75" i="12"/>
  <c r="BR75" i="12"/>
  <c r="BJ75" i="12"/>
  <c r="DM75" i="12"/>
  <c r="DE75" i="12"/>
  <c r="CW75" i="12"/>
  <c r="CO75" i="12"/>
  <c r="CG75" i="12"/>
  <c r="BY75" i="12"/>
  <c r="BQ75" i="12"/>
  <c r="DL75" i="12"/>
  <c r="DD75" i="12"/>
  <c r="CV75" i="12"/>
  <c r="CN75" i="12"/>
  <c r="CF75" i="12"/>
  <c r="BX75" i="12"/>
  <c r="BP75" i="12"/>
  <c r="G52" i="12"/>
  <c r="CD75" i="12"/>
  <c r="DJ75" i="12"/>
  <c r="CT75" i="12"/>
  <c r="DB75" i="12"/>
  <c r="CL75" i="12"/>
  <c r="K47" i="12"/>
  <c r="J47" i="12"/>
  <c r="DQ75" i="12"/>
  <c r="DI75" i="12"/>
  <c r="DA75" i="12"/>
  <c r="CS75" i="12"/>
  <c r="CK75" i="12"/>
  <c r="CC75" i="12"/>
  <c r="BU75" i="12"/>
  <c r="BM75" i="12"/>
  <c r="DP75" i="12"/>
  <c r="DH75" i="12"/>
  <c r="CZ75" i="12"/>
  <c r="CR75" i="12"/>
  <c r="CJ75" i="12"/>
  <c r="CB75" i="12"/>
  <c r="BT75" i="12"/>
  <c r="BL75" i="12"/>
  <c r="H47" i="12"/>
  <c r="DO75" i="12"/>
  <c r="DG75" i="12"/>
  <c r="CY75" i="12"/>
  <c r="CQ75" i="12"/>
  <c r="CI75" i="12"/>
  <c r="CA75" i="12"/>
  <c r="BS75" i="12"/>
  <c r="BK75" i="12"/>
  <c r="G47" i="12"/>
  <c r="DQ70" i="12"/>
  <c r="DK75" i="12"/>
  <c r="DC75" i="12"/>
  <c r="CU75" i="12"/>
  <c r="CM75" i="12"/>
  <c r="CE75" i="12"/>
  <c r="BW75" i="12"/>
  <c r="BO75" i="12"/>
  <c r="I47" i="12"/>
  <c r="BV75" i="12"/>
  <c r="BN75" i="12"/>
  <c r="J52" i="12"/>
  <c r="DL58" i="12"/>
  <c r="DD58" i="12"/>
  <c r="CV58" i="12"/>
  <c r="CN58" i="12"/>
  <c r="CF58" i="12"/>
  <c r="BX58" i="12"/>
  <c r="BP58" i="12"/>
  <c r="I52" i="12"/>
  <c r="DQ56" i="12"/>
  <c r="DQ59" i="12" l="1"/>
  <c r="DQ4" i="3"/>
  <c r="BU66" i="13"/>
  <c r="BQ66" i="13"/>
  <c r="BP66" i="13"/>
  <c r="BM66" i="13"/>
  <c r="BL66" i="13"/>
  <c r="BJ66" i="13"/>
  <c r="BT65" i="13"/>
  <c r="BP65" i="13"/>
  <c r="BO65" i="13"/>
  <c r="BL65" i="13"/>
  <c r="BK65" i="13"/>
  <c r="BI65" i="13"/>
  <c r="BS64" i="13"/>
  <c r="BO64" i="13"/>
  <c r="BN64" i="13"/>
  <c r="BK64" i="13"/>
  <c r="BJ64" i="13"/>
  <c r="BH64" i="13"/>
  <c r="BR63" i="13"/>
  <c r="BN63" i="13"/>
  <c r="BM63" i="13"/>
  <c r="BJ63" i="13"/>
  <c r="BI63" i="13"/>
  <c r="BG63" i="13"/>
  <c r="BQ62" i="13"/>
  <c r="BM62" i="13"/>
  <c r="BL62" i="13"/>
  <c r="BI62" i="13"/>
  <c r="BH62" i="13"/>
  <c r="BF62" i="13"/>
  <c r="BP61" i="13"/>
  <c r="BL61" i="13"/>
  <c r="BK61" i="13"/>
  <c r="BH61" i="13"/>
  <c r="BG61" i="13"/>
  <c r="BE61" i="13"/>
  <c r="BO60" i="13"/>
  <c r="BK60" i="13"/>
  <c r="BJ60" i="13"/>
  <c r="BG60" i="13"/>
  <c r="BF60" i="13"/>
  <c r="BD60" i="13"/>
  <c r="BN59" i="13"/>
  <c r="BJ59" i="13"/>
  <c r="BI59" i="13"/>
  <c r="BF59" i="13"/>
  <c r="BE59" i="13"/>
  <c r="BC59" i="13"/>
  <c r="BM58" i="13"/>
  <c r="BI58" i="13"/>
  <c r="BH58" i="13"/>
  <c r="BE58" i="13"/>
  <c r="BD58" i="13"/>
  <c r="BB58" i="13"/>
  <c r="BL57" i="13"/>
  <c r="BH57" i="13"/>
  <c r="BG57" i="13"/>
  <c r="BD57" i="13"/>
  <c r="BC57" i="13"/>
  <c r="BA57" i="13"/>
  <c r="BK56" i="13"/>
  <c r="BG56" i="13"/>
  <c r="BF56" i="13"/>
  <c r="BC56" i="13"/>
  <c r="BB56" i="13"/>
  <c r="AZ56" i="13"/>
  <c r="BJ55" i="13"/>
  <c r="BF55" i="13"/>
  <c r="BE55" i="13"/>
  <c r="BB55" i="13"/>
  <c r="BA55" i="13"/>
  <c r="AY55" i="13"/>
  <c r="BI54" i="13"/>
  <c r="BE54" i="13"/>
  <c r="BD54" i="13"/>
  <c r="BA54" i="13"/>
  <c r="AZ54" i="13"/>
  <c r="AX54" i="13"/>
  <c r="BH53" i="13"/>
  <c r="BD53" i="13"/>
  <c r="BC53" i="13"/>
  <c r="AZ53" i="13"/>
  <c r="AY53" i="13"/>
  <c r="AW53" i="13"/>
  <c r="BG52" i="13"/>
  <c r="BC52" i="13"/>
  <c r="BB52" i="13"/>
  <c r="AY52" i="13"/>
  <c r="AX52" i="13"/>
  <c r="AV52" i="13"/>
  <c r="BF51" i="13"/>
  <c r="BB51" i="13"/>
  <c r="BA51" i="13"/>
  <c r="AX51" i="13"/>
  <c r="AW51" i="13"/>
  <c r="AU51" i="13"/>
  <c r="BE50" i="13"/>
  <c r="BA50" i="13"/>
  <c r="AZ50" i="13"/>
  <c r="AW50" i="13"/>
  <c r="AV50" i="13"/>
  <c r="AT50" i="13"/>
  <c r="BD49" i="13"/>
  <c r="AZ49" i="13"/>
  <c r="AY49" i="13"/>
  <c r="AV49" i="13"/>
  <c r="AU49" i="13"/>
  <c r="AS49" i="13"/>
  <c r="BC48" i="13"/>
  <c r="AY48" i="13"/>
  <c r="AX48" i="13"/>
  <c r="AU48" i="13"/>
  <c r="AT48" i="13"/>
  <c r="AR48" i="13"/>
  <c r="BB47" i="13"/>
  <c r="AX47" i="13"/>
  <c r="AW47" i="13"/>
  <c r="AT47" i="13"/>
  <c r="AS47" i="13"/>
  <c r="AQ47" i="13"/>
  <c r="BA46" i="13"/>
  <c r="AW46" i="13"/>
  <c r="AV46" i="13"/>
  <c r="AS46" i="13"/>
  <c r="AR46" i="13"/>
  <c r="AP46" i="13"/>
  <c r="AZ45" i="13"/>
  <c r="AV45" i="13"/>
  <c r="AU45" i="13"/>
  <c r="AR45" i="13"/>
  <c r="AQ45" i="13"/>
  <c r="AO45" i="13"/>
  <c r="AY44" i="13"/>
  <c r="AU44" i="13"/>
  <c r="AT44" i="13"/>
  <c r="AQ44" i="13"/>
  <c r="AP44" i="13"/>
  <c r="AN44" i="13"/>
  <c r="AX43" i="13"/>
  <c r="AT43" i="13"/>
  <c r="AS43" i="13"/>
  <c r="AP43" i="13"/>
  <c r="AO43" i="13"/>
  <c r="AM43" i="13"/>
  <c r="AW42" i="13"/>
  <c r="AS42" i="13"/>
  <c r="AR42" i="13"/>
  <c r="AO42" i="13"/>
  <c r="AN42" i="13"/>
  <c r="AL42" i="13"/>
  <c r="AV41" i="13"/>
  <c r="AR41" i="13"/>
  <c r="AQ41" i="13"/>
  <c r="AN41" i="13"/>
  <c r="AM41" i="13"/>
  <c r="AK41" i="13"/>
  <c r="AU40" i="13"/>
  <c r="AQ40" i="13"/>
  <c r="AP40" i="13"/>
  <c r="AM40" i="13"/>
  <c r="AL40" i="13"/>
  <c r="AJ40" i="13"/>
  <c r="AT39" i="13"/>
  <c r="AP39" i="13"/>
  <c r="AO39" i="13"/>
  <c r="AL39" i="13"/>
  <c r="AK39" i="13"/>
  <c r="AI39" i="13"/>
  <c r="AS38" i="13"/>
  <c r="AO38" i="13"/>
  <c r="AN38" i="13"/>
  <c r="AK38" i="13"/>
  <c r="AJ38" i="13"/>
  <c r="AH38" i="13"/>
  <c r="AR37" i="13"/>
  <c r="AN37" i="13"/>
  <c r="AM37" i="13"/>
  <c r="AJ37" i="13"/>
  <c r="AI37" i="13"/>
  <c r="AG37" i="13"/>
  <c r="AQ36" i="13"/>
  <c r="AM36" i="13"/>
  <c r="AL36" i="13"/>
  <c r="AI36" i="13"/>
  <c r="AH36" i="13"/>
  <c r="AF36" i="13"/>
  <c r="AP35" i="13"/>
  <c r="AL35" i="13"/>
  <c r="AK35" i="13"/>
  <c r="AH35" i="13"/>
  <c r="AG35" i="13"/>
  <c r="AE35" i="13"/>
  <c r="AO34" i="13"/>
  <c r="AK34" i="13"/>
  <c r="AJ34" i="13"/>
  <c r="AG34" i="13"/>
  <c r="AF34" i="13"/>
  <c r="AD34" i="13"/>
  <c r="AN33" i="13"/>
  <c r="AJ33" i="13"/>
  <c r="AI33" i="13"/>
  <c r="AF33" i="13"/>
  <c r="AE33" i="13"/>
  <c r="AC33" i="13"/>
  <c r="AM32" i="13"/>
  <c r="AI32" i="13"/>
  <c r="AH32" i="13"/>
  <c r="AE32" i="13"/>
  <c r="AD32" i="13"/>
  <c r="AB32" i="13"/>
  <c r="AL31" i="13"/>
  <c r="AH31" i="13"/>
  <c r="AG31" i="13"/>
  <c r="AD31" i="13"/>
  <c r="AC31" i="13"/>
  <c r="AA31" i="13"/>
  <c r="AK30" i="13"/>
  <c r="AG30" i="13"/>
  <c r="AF30" i="13"/>
  <c r="AC30" i="13"/>
  <c r="AB30" i="13"/>
  <c r="Z30" i="13"/>
  <c r="AJ29" i="13"/>
  <c r="AF29" i="13"/>
  <c r="AE29" i="13"/>
  <c r="AB29" i="13"/>
  <c r="AA29" i="13"/>
  <c r="Y29" i="13"/>
  <c r="AI28" i="13"/>
  <c r="AE28" i="13"/>
  <c r="AD28" i="13"/>
  <c r="AA28" i="13"/>
  <c r="Z28" i="13"/>
  <c r="X28" i="13"/>
  <c r="AH27" i="13"/>
  <c r="AD27" i="13"/>
  <c r="AC27" i="13"/>
  <c r="Z27" i="13"/>
  <c r="Y27" i="13"/>
  <c r="W27" i="13"/>
  <c r="AG26" i="13"/>
  <c r="AC26" i="13"/>
  <c r="AB26" i="13"/>
  <c r="Y26" i="13"/>
  <c r="X26" i="13"/>
  <c r="V26" i="13"/>
  <c r="AF25" i="13"/>
  <c r="AB25" i="13"/>
  <c r="AA25" i="13"/>
  <c r="X25" i="13"/>
  <c r="W25" i="13"/>
  <c r="U25" i="13"/>
  <c r="AE24" i="13"/>
  <c r="AA24" i="13"/>
  <c r="Z24" i="13"/>
  <c r="W24" i="13"/>
  <c r="V24" i="13"/>
  <c r="T24" i="13"/>
  <c r="AD23" i="13"/>
  <c r="Z23" i="13"/>
  <c r="Y23" i="13"/>
  <c r="V23" i="13"/>
  <c r="U23" i="13"/>
  <c r="S23" i="13"/>
  <c r="AC22" i="13"/>
  <c r="Y22" i="13"/>
  <c r="X22" i="13"/>
  <c r="U22" i="13"/>
  <c r="T22" i="13"/>
  <c r="R22" i="13"/>
  <c r="AB21" i="13"/>
  <c r="X21" i="13"/>
  <c r="W21" i="13"/>
  <c r="T21" i="13"/>
  <c r="S21" i="13"/>
  <c r="Q21" i="13"/>
  <c r="AA20" i="13"/>
  <c r="W20" i="13"/>
  <c r="V20" i="13"/>
  <c r="S20" i="13"/>
  <c r="R20" i="13"/>
  <c r="P20" i="13"/>
  <c r="Z19" i="13"/>
  <c r="V19" i="13"/>
  <c r="U19" i="13"/>
  <c r="R19" i="13"/>
  <c r="Q19" i="13"/>
  <c r="O19" i="13"/>
  <c r="Y18" i="13"/>
  <c r="U18" i="13"/>
  <c r="T18" i="13"/>
  <c r="Q18" i="13"/>
  <c r="P18" i="13"/>
  <c r="N18" i="13"/>
  <c r="X17" i="13"/>
  <c r="T17" i="13"/>
  <c r="S17" i="13"/>
  <c r="P17" i="13"/>
  <c r="O17" i="13"/>
  <c r="M17" i="13"/>
  <c r="W16" i="13"/>
  <c r="S16" i="13"/>
  <c r="R16" i="13"/>
  <c r="O16" i="13"/>
  <c r="N16" i="13"/>
  <c r="L16" i="13"/>
  <c r="V15" i="13"/>
  <c r="R15" i="13"/>
  <c r="Q15" i="13"/>
  <c r="N15" i="13"/>
  <c r="M15" i="13"/>
  <c r="K15" i="13"/>
  <c r="U14" i="13"/>
  <c r="Q14" i="13"/>
  <c r="P14" i="13"/>
  <c r="M14" i="13"/>
  <c r="L14" i="13"/>
  <c r="J14" i="13"/>
  <c r="T13" i="13"/>
  <c r="P13" i="13"/>
  <c r="O13" i="13"/>
  <c r="L13" i="13"/>
  <c r="K13" i="13"/>
  <c r="I13" i="13"/>
  <c r="S12" i="13"/>
  <c r="O12" i="13"/>
  <c r="N12" i="13"/>
  <c r="K12" i="13"/>
  <c r="J12" i="13"/>
  <c r="H12" i="13"/>
  <c r="R11" i="13"/>
  <c r="N11" i="13"/>
  <c r="M11" i="13"/>
  <c r="J11" i="13"/>
  <c r="I11" i="13"/>
  <c r="G11" i="13"/>
  <c r="Q10" i="13"/>
  <c r="M10" i="13"/>
  <c r="L10" i="13"/>
  <c r="I10" i="13"/>
  <c r="H10" i="13"/>
  <c r="F10" i="13"/>
  <c r="P9" i="13"/>
  <c r="L9" i="13"/>
  <c r="K9" i="13"/>
  <c r="H9" i="13"/>
  <c r="G9" i="13"/>
  <c r="E9" i="13"/>
  <c r="N7" i="13"/>
  <c r="J7" i="13"/>
  <c r="I7" i="13"/>
  <c r="F7" i="13"/>
  <c r="E7" i="13"/>
  <c r="C7" i="13"/>
  <c r="DQ3" i="13"/>
  <c r="C1" i="10"/>
  <c r="D1" i="10"/>
  <c r="E1" i="10"/>
  <c r="F1" i="10"/>
  <c r="G1" i="10"/>
  <c r="H1" i="10"/>
  <c r="I1" i="10"/>
  <c r="J1" i="10"/>
  <c r="K1" i="10"/>
  <c r="L1" i="10"/>
  <c r="M1" i="10"/>
  <c r="N1" i="10"/>
  <c r="O1" i="10"/>
  <c r="P1" i="10"/>
  <c r="Q1" i="10"/>
  <c r="R1" i="10"/>
  <c r="S1" i="10"/>
  <c r="T1" i="10"/>
  <c r="U1" i="10"/>
  <c r="V1" i="10"/>
  <c r="W1" i="10"/>
  <c r="X1" i="10"/>
  <c r="Y1" i="10"/>
  <c r="Z1" i="10"/>
  <c r="AA1" i="10"/>
  <c r="AB1" i="10"/>
  <c r="AC1" i="10"/>
  <c r="AD1" i="10"/>
  <c r="AE1" i="10"/>
  <c r="AF1" i="10"/>
  <c r="AG1" i="10"/>
  <c r="AH1" i="10"/>
  <c r="AI1" i="10"/>
  <c r="AJ1" i="10"/>
  <c r="AK1" i="10"/>
  <c r="AL1" i="10"/>
  <c r="AM1" i="10"/>
  <c r="AN1" i="10"/>
  <c r="AO1" i="10"/>
  <c r="AP1" i="10"/>
  <c r="AQ1" i="10"/>
  <c r="AR1" i="10"/>
  <c r="AS1" i="10"/>
  <c r="AT1" i="10"/>
  <c r="AU1" i="10"/>
  <c r="AV1" i="10"/>
  <c r="AW1" i="10"/>
  <c r="AX1" i="10"/>
  <c r="AY1" i="10"/>
  <c r="AZ1" i="10"/>
  <c r="BA1" i="10"/>
  <c r="BB1" i="10"/>
  <c r="BC1" i="10"/>
  <c r="BD1" i="10"/>
  <c r="BE1" i="10"/>
  <c r="BF1" i="10"/>
  <c r="BG1" i="10"/>
  <c r="BH1" i="10"/>
  <c r="BI1" i="10"/>
  <c r="B1" i="10"/>
  <c r="BI3" i="8"/>
  <c r="BI3" i="10" s="1"/>
  <c r="BH3" i="8"/>
  <c r="BH3" i="10" s="1"/>
  <c r="BG3" i="8"/>
  <c r="BG3" i="10" s="1"/>
  <c r="BF3" i="8"/>
  <c r="BF3" i="10" s="1"/>
  <c r="BF62" i="10" s="1"/>
  <c r="BE3" i="8"/>
  <c r="BE3" i="10" s="1"/>
  <c r="BE61" i="10" s="1"/>
  <c r="BD3" i="8"/>
  <c r="BD3" i="10" s="1"/>
  <c r="BC3" i="8"/>
  <c r="BC3" i="10" s="1"/>
  <c r="BC59" i="10" s="1"/>
  <c r="BB3" i="8"/>
  <c r="BB3" i="10" s="1"/>
  <c r="BB58" i="10" s="1"/>
  <c r="BA3" i="8"/>
  <c r="BA3" i="10" s="1"/>
  <c r="AZ3" i="8"/>
  <c r="AZ3" i="10" s="1"/>
  <c r="AY3" i="8"/>
  <c r="AY3" i="10" s="1"/>
  <c r="AY55" i="10" s="1"/>
  <c r="AX3" i="8"/>
  <c r="AX3" i="10" s="1"/>
  <c r="AW3" i="8"/>
  <c r="AW3" i="10" s="1"/>
  <c r="AV3" i="8"/>
  <c r="AV3" i="10" s="1"/>
  <c r="AU3" i="8"/>
  <c r="AU3" i="10" s="1"/>
  <c r="AT3" i="8"/>
  <c r="AT3" i="10" s="1"/>
  <c r="AT50" i="10" s="1"/>
  <c r="AS3" i="8"/>
  <c r="AS3" i="10" s="1"/>
  <c r="AR3" i="8"/>
  <c r="AR3" i="10" s="1"/>
  <c r="AQ3" i="8"/>
  <c r="AQ3" i="10" s="1"/>
  <c r="AQ47" i="10" s="1"/>
  <c r="AP3" i="8"/>
  <c r="AP3" i="10" s="1"/>
  <c r="AP46" i="10" s="1"/>
  <c r="AO3" i="8"/>
  <c r="AO3" i="10" s="1"/>
  <c r="AN3" i="8"/>
  <c r="AN3" i="10" s="1"/>
  <c r="AM3" i="8"/>
  <c r="AM3" i="10" s="1"/>
  <c r="AM43" i="10" s="1"/>
  <c r="AL3" i="8"/>
  <c r="AL3" i="10" s="1"/>
  <c r="AL42" i="10" s="1"/>
  <c r="AK3" i="8"/>
  <c r="AK3" i="10" s="1"/>
  <c r="AJ3" i="8"/>
  <c r="AJ3" i="10" s="1"/>
  <c r="AI3" i="8"/>
  <c r="AI3" i="10" s="1"/>
  <c r="AI39" i="10" s="1"/>
  <c r="AH3" i="8"/>
  <c r="AH3" i="10" s="1"/>
  <c r="AH38" i="10" s="1"/>
  <c r="AE3" i="8"/>
  <c r="AE3" i="10" s="1"/>
  <c r="AB3" i="8"/>
  <c r="AB3" i="10" s="1"/>
  <c r="AG3" i="8"/>
  <c r="AG3" i="10" s="1"/>
  <c r="AF3" i="8"/>
  <c r="AF3" i="10" s="1"/>
  <c r="AF36" i="10" s="1"/>
  <c r="AD3" i="8"/>
  <c r="AD3" i="10" s="1"/>
  <c r="AC3" i="8"/>
  <c r="AC3" i="10" s="1"/>
  <c r="AA3" i="8"/>
  <c r="AA3" i="10" s="1"/>
  <c r="AA31" i="10" s="1"/>
  <c r="Z3" i="8"/>
  <c r="Z3" i="10" s="1"/>
  <c r="Z30" i="10" s="1"/>
  <c r="Y3" i="8"/>
  <c r="Y3" i="10" s="1"/>
  <c r="X3" i="8"/>
  <c r="X3" i="10" s="1"/>
  <c r="W3" i="8"/>
  <c r="W3" i="10" s="1"/>
  <c r="V3" i="8"/>
  <c r="V3" i="10" s="1"/>
  <c r="V26" i="10" s="1"/>
  <c r="U3" i="8"/>
  <c r="U3" i="10" s="1"/>
  <c r="T3" i="8"/>
  <c r="T3" i="10" s="1"/>
  <c r="S3" i="8"/>
  <c r="S3" i="10" s="1"/>
  <c r="S23" i="10" s="1"/>
  <c r="R3" i="8"/>
  <c r="R3" i="10" s="1"/>
  <c r="Q3" i="8"/>
  <c r="Q3" i="10" s="1"/>
  <c r="P3" i="8"/>
  <c r="P3" i="10" s="1"/>
  <c r="O3" i="8"/>
  <c r="O3" i="10" s="1"/>
  <c r="N3" i="8"/>
  <c r="N3" i="10" s="1"/>
  <c r="N18" i="10" s="1"/>
  <c r="M3" i="8"/>
  <c r="M3" i="10" s="1"/>
  <c r="L3" i="8"/>
  <c r="L3" i="10" s="1"/>
  <c r="K3" i="8"/>
  <c r="K3" i="10" s="1"/>
  <c r="K15" i="10" s="1"/>
  <c r="J3" i="8"/>
  <c r="J3" i="10" s="1"/>
  <c r="J14" i="10" s="1"/>
  <c r="I3" i="8"/>
  <c r="I3" i="10" s="1"/>
  <c r="H3" i="8"/>
  <c r="H3" i="10" s="1"/>
  <c r="G3" i="8"/>
  <c r="G3" i="10" s="1"/>
  <c r="F3" i="8"/>
  <c r="F3" i="10" s="1"/>
  <c r="F10" i="10" s="1"/>
  <c r="E3" i="8"/>
  <c r="E3" i="10" s="1"/>
  <c r="D3" i="8"/>
  <c r="D3" i="10" s="1"/>
  <c r="C3" i="8"/>
  <c r="C3" i="10" s="1"/>
  <c r="G7" i="10" s="1"/>
  <c r="G8" i="13" s="1"/>
  <c r="B3" i="8"/>
  <c r="B4" i="8" s="1"/>
  <c r="BI3" i="1"/>
  <c r="BI3" i="4" s="1"/>
  <c r="BH3" i="1"/>
  <c r="BH3" i="4" s="1"/>
  <c r="BG3" i="1"/>
  <c r="BG3" i="4" s="1"/>
  <c r="BF3" i="1"/>
  <c r="BF3" i="4" s="1"/>
  <c r="BE3" i="1"/>
  <c r="BE3" i="4" s="1"/>
  <c r="BD3" i="1"/>
  <c r="BD3" i="4" s="1"/>
  <c r="BC3" i="1"/>
  <c r="BC3" i="4" s="1"/>
  <c r="BB3" i="1"/>
  <c r="BB3" i="4" s="1"/>
  <c r="BA3" i="1"/>
  <c r="BA3" i="4" s="1"/>
  <c r="AZ3" i="1"/>
  <c r="AZ3" i="4" s="1"/>
  <c r="AY3" i="1"/>
  <c r="AY3" i="4" s="1"/>
  <c r="AX3" i="1"/>
  <c r="AX3" i="4" s="1"/>
  <c r="AW3" i="1"/>
  <c r="AW3" i="4" s="1"/>
  <c r="AV3" i="1"/>
  <c r="AV3" i="4" s="1"/>
  <c r="AU3" i="1"/>
  <c r="AU3" i="4" s="1"/>
  <c r="AT3" i="1"/>
  <c r="AT3" i="4" s="1"/>
  <c r="AS3" i="1"/>
  <c r="AS3" i="4" s="1"/>
  <c r="AR3" i="1"/>
  <c r="AR3" i="4" s="1"/>
  <c r="AQ3" i="1"/>
  <c r="AQ3" i="4" s="1"/>
  <c r="AP3" i="1"/>
  <c r="AP3" i="4" s="1"/>
  <c r="AO3" i="1"/>
  <c r="AO3" i="4" s="1"/>
  <c r="AN3" i="1"/>
  <c r="AN3" i="4" s="1"/>
  <c r="AM3" i="1"/>
  <c r="AM3" i="4" s="1"/>
  <c r="AL3" i="1"/>
  <c r="AL3" i="4" s="1"/>
  <c r="AK3" i="1"/>
  <c r="AK3" i="4" s="1"/>
  <c r="AJ3" i="1"/>
  <c r="AJ3" i="4" s="1"/>
  <c r="AI3" i="1"/>
  <c r="AI3" i="4" s="1"/>
  <c r="AH3" i="1"/>
  <c r="AH3" i="4" s="1"/>
  <c r="AG3" i="1"/>
  <c r="AG3" i="4" s="1"/>
  <c r="AF3" i="1"/>
  <c r="AF3" i="4" s="1"/>
  <c r="AE3" i="1"/>
  <c r="AE3" i="4" s="1"/>
  <c r="AD3" i="1"/>
  <c r="AD3" i="4" s="1"/>
  <c r="AC3" i="1"/>
  <c r="AC3" i="4" s="1"/>
  <c r="AB3" i="1"/>
  <c r="AB3" i="4" s="1"/>
  <c r="AA3" i="1"/>
  <c r="AA3" i="4" s="1"/>
  <c r="Z3" i="1"/>
  <c r="Z3" i="4" s="1"/>
  <c r="Y3" i="1"/>
  <c r="Y3" i="4" s="1"/>
  <c r="X3" i="1"/>
  <c r="X3" i="4" s="1"/>
  <c r="W3" i="1"/>
  <c r="W3" i="4" s="1"/>
  <c r="V3" i="1"/>
  <c r="V3" i="4" s="1"/>
  <c r="U3" i="1"/>
  <c r="U3" i="4" s="1"/>
  <c r="T3" i="1"/>
  <c r="T3" i="4" s="1"/>
  <c r="S3" i="1"/>
  <c r="S3" i="4" s="1"/>
  <c r="R3" i="1"/>
  <c r="R3" i="4" s="1"/>
  <c r="Q3" i="1"/>
  <c r="Q3" i="4" s="1"/>
  <c r="P3" i="1"/>
  <c r="P3" i="4" s="1"/>
  <c r="O3" i="1"/>
  <c r="O3" i="4" s="1"/>
  <c r="N3" i="1"/>
  <c r="N3" i="4" s="1"/>
  <c r="M3" i="1"/>
  <c r="M3" i="4" s="1"/>
  <c r="L3" i="1"/>
  <c r="L3" i="4" s="1"/>
  <c r="K3" i="1"/>
  <c r="K3" i="4" s="1"/>
  <c r="J3" i="1"/>
  <c r="J3" i="4" s="1"/>
  <c r="I3" i="1"/>
  <c r="I3" i="4" s="1"/>
  <c r="H3" i="1"/>
  <c r="H3" i="4" s="1"/>
  <c r="G3" i="1"/>
  <c r="G3" i="4" s="1"/>
  <c r="F3" i="1"/>
  <c r="F3" i="4" s="1"/>
  <c r="E3" i="1"/>
  <c r="E3" i="4" s="1"/>
  <c r="D3" i="1"/>
  <c r="D3" i="4" s="1"/>
  <c r="C3" i="1"/>
  <c r="C3" i="4" s="1"/>
  <c r="B3" i="1"/>
  <c r="B3" i="4" s="1"/>
  <c r="F14" i="8" l="1"/>
  <c r="C14" i="8"/>
  <c r="D14" i="8"/>
  <c r="E14" i="8"/>
  <c r="AO45" i="10"/>
  <c r="L16" i="10"/>
  <c r="AC33" i="10"/>
  <c r="E9" i="10"/>
  <c r="M17" i="10"/>
  <c r="U25" i="10"/>
  <c r="AK41" i="10"/>
  <c r="BI65" i="10"/>
  <c r="AS49" i="10"/>
  <c r="O19" i="10"/>
  <c r="W27" i="10"/>
  <c r="AU51" i="10"/>
  <c r="Y29" i="10"/>
  <c r="AE35" i="10"/>
  <c r="AW53" i="10"/>
  <c r="AI7" i="10"/>
  <c r="BC7" i="10"/>
  <c r="AS7" i="10"/>
  <c r="AH7" i="10"/>
  <c r="W7" i="10"/>
  <c r="M7" i="10"/>
  <c r="AV52" i="10"/>
  <c r="Y7" i="10"/>
  <c r="H12" i="10"/>
  <c r="P20" i="10"/>
  <c r="AB32" i="10"/>
  <c r="AN44" i="10"/>
  <c r="BD60" i="10"/>
  <c r="BB7" i="10"/>
  <c r="AQ7" i="10"/>
  <c r="AG7" i="10"/>
  <c r="V7" i="10"/>
  <c r="K7" i="10"/>
  <c r="K8" i="13" s="1"/>
  <c r="C7" i="10"/>
  <c r="AT7" i="10"/>
  <c r="BJ7" i="10"/>
  <c r="AG37" i="10"/>
  <c r="X28" i="10"/>
  <c r="BA7" i="10"/>
  <c r="AP7" i="10"/>
  <c r="AE7" i="10"/>
  <c r="U7" i="10"/>
  <c r="J7" i="10"/>
  <c r="J8" i="13" s="1"/>
  <c r="BE7" i="10"/>
  <c r="N7" i="10"/>
  <c r="AY7" i="10"/>
  <c r="AO7" i="10"/>
  <c r="AD7" i="10"/>
  <c r="S7" i="10"/>
  <c r="I7" i="10"/>
  <c r="Q21" i="10"/>
  <c r="BG63" i="10"/>
  <c r="BI7" i="10"/>
  <c r="AX7" i="10"/>
  <c r="AM7" i="10"/>
  <c r="AC7" i="10"/>
  <c r="R7" i="10"/>
  <c r="G11" i="10"/>
  <c r="R22" i="10"/>
  <c r="AX54" i="10"/>
  <c r="H7" i="10"/>
  <c r="P7" i="10"/>
  <c r="X7" i="10"/>
  <c r="AF7" i="10"/>
  <c r="AN7" i="10"/>
  <c r="AV7" i="10"/>
  <c r="BD7" i="10"/>
  <c r="D7" i="10"/>
  <c r="D8" i="13" s="1"/>
  <c r="L7" i="10"/>
  <c r="T7" i="10"/>
  <c r="AB7" i="10"/>
  <c r="AJ7" i="10"/>
  <c r="AR7" i="10"/>
  <c r="AZ7" i="10"/>
  <c r="BH7" i="10"/>
  <c r="T24" i="10"/>
  <c r="AJ40" i="10"/>
  <c r="BH64" i="10"/>
  <c r="AL7" i="10"/>
  <c r="Q7" i="10"/>
  <c r="BA57" i="10"/>
  <c r="D8" i="10"/>
  <c r="AR48" i="10"/>
  <c r="AZ56" i="10"/>
  <c r="BG7" i="10"/>
  <c r="AW7" i="10"/>
  <c r="AA7" i="10"/>
  <c r="F7" i="10"/>
  <c r="F8" i="13" s="1"/>
  <c r="I13" i="10"/>
  <c r="AD34" i="10"/>
  <c r="BF7" i="10"/>
  <c r="AU7" i="10"/>
  <c r="AK7" i="10"/>
  <c r="Z7" i="10"/>
  <c r="O7" i="10"/>
  <c r="O8" i="13" s="1"/>
  <c r="E7" i="10"/>
  <c r="B3" i="10"/>
  <c r="B4" i="1"/>
  <c r="F20" i="1"/>
  <c r="B20" i="1"/>
  <c r="E20" i="1"/>
  <c r="C20" i="1"/>
  <c r="D20" i="1"/>
  <c r="X48" i="12"/>
  <c r="W48" i="12" s="1"/>
  <c r="V48" i="12" s="1"/>
  <c r="U48" i="12" s="1"/>
  <c r="T48" i="12" s="1"/>
  <c r="S48" i="12" s="1"/>
  <c r="R48" i="12" s="1"/>
  <c r="Q48" i="12" s="1"/>
  <c r="P48" i="12" s="1"/>
  <c r="O48" i="12" s="1"/>
  <c r="N48" i="12" s="1"/>
  <c r="X42" i="12"/>
  <c r="W42" i="12" s="1"/>
  <c r="V42" i="12" s="1"/>
  <c r="U42" i="12" s="1"/>
  <c r="T42" i="12" s="1"/>
  <c r="S42" i="12" s="1"/>
  <c r="R42" i="12" s="1"/>
  <c r="Q42" i="12" s="1"/>
  <c r="P42" i="12" s="1"/>
  <c r="O42" i="12" s="1"/>
  <c r="N42" i="12" s="1"/>
  <c r="B6" i="10" l="1"/>
  <c r="B14" i="8"/>
  <c r="BI2" i="1"/>
  <c r="BI1" i="4" s="1"/>
  <c r="AW2" i="1"/>
  <c r="AW1" i="4" s="1"/>
  <c r="AK2" i="1"/>
  <c r="AK1" i="4" s="1"/>
  <c r="Y2" i="1"/>
  <c r="Y1" i="4" s="1"/>
  <c r="C2" i="1"/>
  <c r="D2" i="1"/>
  <c r="D1" i="4" s="1"/>
  <c r="E2" i="1"/>
  <c r="E1" i="4" s="1"/>
  <c r="F2" i="1"/>
  <c r="F1" i="4" s="1"/>
  <c r="G2" i="1"/>
  <c r="G1" i="4" s="1"/>
  <c r="H2" i="1"/>
  <c r="H1" i="4" s="1"/>
  <c r="I2" i="1"/>
  <c r="I1" i="4" s="1"/>
  <c r="J2" i="1"/>
  <c r="J1" i="4" s="1"/>
  <c r="K2" i="1"/>
  <c r="K1" i="4" s="1"/>
  <c r="L2" i="1"/>
  <c r="L1" i="4" s="1"/>
  <c r="M2" i="1"/>
  <c r="M1" i="4" s="1"/>
  <c r="B2" i="1"/>
  <c r="B1" i="4" s="1"/>
  <c r="X51" i="12"/>
  <c r="W51" i="12" s="1"/>
  <c r="V51" i="12" s="1"/>
  <c r="U51" i="12" s="1"/>
  <c r="T51" i="12" s="1"/>
  <c r="S51" i="12" s="1"/>
  <c r="R51" i="12" s="1"/>
  <c r="Q51" i="12" s="1"/>
  <c r="P51" i="12" s="1"/>
  <c r="O51" i="12" s="1"/>
  <c r="N51" i="12" s="1"/>
  <c r="AX2" i="1" s="1"/>
  <c r="AX1" i="4" s="1"/>
  <c r="AL2" i="1"/>
  <c r="AL1" i="4" s="1"/>
  <c r="X45" i="12"/>
  <c r="W45" i="12" s="1"/>
  <c r="V45" i="12" s="1"/>
  <c r="U45" i="12" s="1"/>
  <c r="T45" i="12" s="1"/>
  <c r="S45" i="12" s="1"/>
  <c r="R45" i="12" s="1"/>
  <c r="Q45" i="12" s="1"/>
  <c r="P45" i="12" s="1"/>
  <c r="O45" i="12" s="1"/>
  <c r="N45" i="12" s="1"/>
  <c r="Z2" i="1" s="1"/>
  <c r="Z1" i="4" s="1"/>
  <c r="N2" i="1"/>
  <c r="N1" i="4" s="1"/>
  <c r="AI37" i="4" l="1"/>
  <c r="AO43" i="4"/>
  <c r="AZ54" i="4"/>
  <c r="L14" i="4"/>
  <c r="AH36" i="4"/>
  <c r="S21" i="4"/>
  <c r="AQ45" i="4"/>
  <c r="AG35" i="4"/>
  <c r="I11" i="4"/>
  <c r="AY53" i="4"/>
  <c r="BE59" i="4"/>
  <c r="AW51" i="4"/>
  <c r="Q19" i="4"/>
  <c r="AR46" i="4"/>
  <c r="K13" i="4"/>
  <c r="AX52" i="4"/>
  <c r="BD58" i="4"/>
  <c r="AV50" i="4"/>
  <c r="Z28" i="4"/>
  <c r="D6" i="4"/>
  <c r="AJ38" i="4"/>
  <c r="Y27" i="4"/>
  <c r="AF34" i="4"/>
  <c r="O17" i="4"/>
  <c r="X26" i="4"/>
  <c r="P18" i="4"/>
  <c r="AE33" i="4"/>
  <c r="AB30" i="4"/>
  <c r="BF60" i="4"/>
  <c r="AT48" i="4"/>
  <c r="AN42" i="4"/>
  <c r="AP44" i="4"/>
  <c r="G9" i="4"/>
  <c r="BB56" i="4"/>
  <c r="H10" i="4"/>
  <c r="R20" i="4"/>
  <c r="N16" i="4"/>
  <c r="BG61" i="4"/>
  <c r="AU49" i="4"/>
  <c r="T22" i="4"/>
  <c r="W25" i="4"/>
  <c r="AD32" i="4"/>
  <c r="J12" i="4"/>
  <c r="BH62" i="4"/>
  <c r="BC57" i="4"/>
  <c r="F8" i="4"/>
  <c r="BJ64" i="4"/>
  <c r="AM41" i="4"/>
  <c r="AA29" i="4"/>
  <c r="BK65" i="4"/>
  <c r="BI63" i="4"/>
  <c r="BA55" i="4"/>
  <c r="AS47" i="4"/>
  <c r="AK39" i="4"/>
  <c r="U23" i="4"/>
  <c r="AL40" i="4"/>
  <c r="V24" i="4"/>
  <c r="AC31" i="4"/>
  <c r="M15" i="4"/>
  <c r="E7" i="4"/>
  <c r="C4" i="1"/>
  <c r="C1" i="4"/>
  <c r="AS37" i="4"/>
  <c r="AD22" i="4"/>
  <c r="BA45" i="4"/>
  <c r="AC21" i="4"/>
  <c r="N6" i="4"/>
  <c r="BO59" i="4"/>
  <c r="BG51" i="4"/>
  <c r="AR36" i="4"/>
  <c r="U13" i="4"/>
  <c r="AA19" i="4"/>
  <c r="BH52" i="4"/>
  <c r="BF50" i="4"/>
  <c r="AH26" i="4"/>
  <c r="AQ35" i="4"/>
  <c r="BN58" i="4"/>
  <c r="BB46" i="4"/>
  <c r="BJ54" i="4"/>
  <c r="AI27" i="4"/>
  <c r="AP34" i="4"/>
  <c r="AL30" i="4"/>
  <c r="AJ28" i="4"/>
  <c r="R10" i="4"/>
  <c r="AO33" i="4"/>
  <c r="BI53" i="4"/>
  <c r="AX42" i="4"/>
  <c r="AZ44" i="4"/>
  <c r="AG25" i="4"/>
  <c r="S11" i="4"/>
  <c r="AY43" i="4"/>
  <c r="BQ61" i="4"/>
  <c r="BD48" i="4"/>
  <c r="AF24" i="4"/>
  <c r="BL56" i="4"/>
  <c r="V14" i="4"/>
  <c r="AB20" i="4"/>
  <c r="Q9" i="4"/>
  <c r="BE49" i="4"/>
  <c r="AK29" i="4"/>
  <c r="AT38" i="4"/>
  <c r="BP60" i="4"/>
  <c r="X16" i="4"/>
  <c r="P8" i="4"/>
  <c r="BM57" i="4"/>
  <c r="AN32" i="4"/>
  <c r="AV40" i="4"/>
  <c r="BU65" i="4"/>
  <c r="BT64" i="4"/>
  <c r="AW41" i="4"/>
  <c r="Z18" i="4"/>
  <c r="AU39" i="4"/>
  <c r="Y17" i="4"/>
  <c r="T12" i="4"/>
  <c r="BC47" i="4"/>
  <c r="BS63" i="4"/>
  <c r="BK55" i="4"/>
  <c r="AM31" i="4"/>
  <c r="AE23" i="4"/>
  <c r="O7" i="4"/>
  <c r="W15" i="4"/>
  <c r="BR62" i="4"/>
  <c r="AO37" i="4"/>
  <c r="Y21" i="4"/>
  <c r="BC51" i="4"/>
  <c r="AN36" i="4"/>
  <c r="BK59" i="4"/>
  <c r="BF54" i="4"/>
  <c r="AW45" i="4"/>
  <c r="R14" i="4"/>
  <c r="AE27" i="4"/>
  <c r="AM35" i="4"/>
  <c r="O11" i="4"/>
  <c r="BJ58" i="4"/>
  <c r="BD52" i="4"/>
  <c r="AX46" i="4"/>
  <c r="BB50" i="4"/>
  <c r="AT42" i="4"/>
  <c r="AL34" i="4"/>
  <c r="AK33" i="4"/>
  <c r="M9" i="4"/>
  <c r="Z22" i="4"/>
  <c r="AF28" i="4"/>
  <c r="BE53" i="4"/>
  <c r="AD26" i="4"/>
  <c r="AV44" i="4"/>
  <c r="BI57" i="4"/>
  <c r="AU43" i="4"/>
  <c r="Q13" i="4"/>
  <c r="BL60" i="4"/>
  <c r="N10" i="4"/>
  <c r="W19" i="4"/>
  <c r="V18" i="4"/>
  <c r="X20" i="4"/>
  <c r="AZ48" i="4"/>
  <c r="AC25" i="4"/>
  <c r="AJ32" i="4"/>
  <c r="AP38" i="4"/>
  <c r="AR40" i="4"/>
  <c r="AH30" i="4"/>
  <c r="BH56" i="4"/>
  <c r="U17" i="4"/>
  <c r="BA49" i="4"/>
  <c r="J6" i="4"/>
  <c r="BN62" i="4"/>
  <c r="P12" i="4"/>
  <c r="BP64" i="4"/>
  <c r="BM61" i="4"/>
  <c r="AS41" i="4"/>
  <c r="AG29" i="4"/>
  <c r="BQ65" i="4"/>
  <c r="AY47" i="4"/>
  <c r="AQ39" i="4"/>
  <c r="AA23" i="4"/>
  <c r="BO63" i="4"/>
  <c r="BG55" i="4"/>
  <c r="S15" i="4"/>
  <c r="AI31" i="4"/>
  <c r="L8" i="4"/>
  <c r="AB24" i="4"/>
  <c r="T16" i="4"/>
  <c r="K7" i="4"/>
  <c r="AG14" i="4"/>
  <c r="BR51" i="4"/>
  <c r="BL45" i="4"/>
  <c r="AO22" i="4"/>
  <c r="BC36" i="4"/>
  <c r="AF13" i="4"/>
  <c r="BT53" i="4"/>
  <c r="AT27" i="4"/>
  <c r="AD11" i="4"/>
  <c r="AK18" i="4"/>
  <c r="BB35" i="4"/>
  <c r="BD37" i="4"/>
  <c r="BZ59" i="4"/>
  <c r="BJ43" i="4"/>
  <c r="BM46" i="4"/>
  <c r="BS52" i="4"/>
  <c r="BY58" i="4"/>
  <c r="BI42" i="4"/>
  <c r="AR25" i="4"/>
  <c r="AN21" i="4"/>
  <c r="AU28" i="4"/>
  <c r="AZ33" i="4"/>
  <c r="Y6" i="4"/>
  <c r="AW30" i="4"/>
  <c r="AS26" i="4"/>
  <c r="AL19" i="4"/>
  <c r="BP49" i="4"/>
  <c r="BW56" i="4"/>
  <c r="AV29" i="4"/>
  <c r="BU54" i="4"/>
  <c r="BK44" i="4"/>
  <c r="BQ50" i="4"/>
  <c r="BA34" i="4"/>
  <c r="AC10" i="4"/>
  <c r="BE38" i="4"/>
  <c r="BX57" i="4"/>
  <c r="AM20" i="4"/>
  <c r="AQ24" i="4"/>
  <c r="AB9" i="4"/>
  <c r="CA60" i="4"/>
  <c r="CB61" i="4"/>
  <c r="BG40" i="4"/>
  <c r="CC62" i="4"/>
  <c r="AA8" i="4"/>
  <c r="CF65" i="4"/>
  <c r="BO48" i="4"/>
  <c r="AE12" i="4"/>
  <c r="BV55" i="4"/>
  <c r="AH15" i="4"/>
  <c r="AI16" i="4"/>
  <c r="AY32" i="4"/>
  <c r="BN47" i="4"/>
  <c r="AX31" i="4"/>
  <c r="AJ17" i="4"/>
  <c r="CD63" i="4"/>
  <c r="Z7" i="4"/>
  <c r="AP23" i="4"/>
  <c r="CE64" i="4"/>
  <c r="BF39" i="4"/>
  <c r="BH41" i="4"/>
  <c r="BE51" i="4"/>
  <c r="BH54" i="4"/>
  <c r="AB22" i="4"/>
  <c r="BM59" i="4"/>
  <c r="L6" i="4"/>
  <c r="AP36" i="4"/>
  <c r="T14" i="4"/>
  <c r="AA21" i="4"/>
  <c r="AO35" i="4"/>
  <c r="BF52" i="4"/>
  <c r="AF26" i="4"/>
  <c r="AW43" i="4"/>
  <c r="Q11" i="4"/>
  <c r="S13" i="4"/>
  <c r="BL58" i="4"/>
  <c r="AQ37" i="4"/>
  <c r="AE25" i="4"/>
  <c r="AJ30" i="4"/>
  <c r="AY45" i="4"/>
  <c r="AG27" i="4"/>
  <c r="Y19" i="4"/>
  <c r="AX44" i="4"/>
  <c r="AM33" i="4"/>
  <c r="AN34" i="4"/>
  <c r="X18" i="4"/>
  <c r="W17" i="4"/>
  <c r="BC49" i="4"/>
  <c r="AD24" i="4"/>
  <c r="AI29" i="4"/>
  <c r="Z20" i="4"/>
  <c r="BK57" i="4"/>
  <c r="AZ46" i="4"/>
  <c r="P10" i="4"/>
  <c r="AH28" i="4"/>
  <c r="AV42" i="4"/>
  <c r="BO61" i="4"/>
  <c r="BJ56" i="4"/>
  <c r="N8" i="4"/>
  <c r="BD50" i="4"/>
  <c r="BB48" i="4"/>
  <c r="AR38" i="4"/>
  <c r="BN60" i="4"/>
  <c r="AL32" i="4"/>
  <c r="V16" i="4"/>
  <c r="R12" i="4"/>
  <c r="BS65" i="4"/>
  <c r="AT40" i="4"/>
  <c r="BP62" i="4"/>
  <c r="BI55" i="4"/>
  <c r="AS39" i="4"/>
  <c r="BG53" i="4"/>
  <c r="BR64" i="4"/>
  <c r="AK31" i="4"/>
  <c r="AU41" i="4"/>
  <c r="U15" i="4"/>
  <c r="O9" i="4"/>
  <c r="AC23" i="4"/>
  <c r="M7" i="4"/>
  <c r="BQ63" i="4"/>
  <c r="BA47" i="4"/>
  <c r="BB51" i="4"/>
  <c r="AM36" i="4"/>
  <c r="BE54" i="4"/>
  <c r="Y22" i="4"/>
  <c r="AN37" i="4"/>
  <c r="X21" i="4"/>
  <c r="N11" i="4"/>
  <c r="Q14" i="4"/>
  <c r="BJ59" i="4"/>
  <c r="V19" i="4"/>
  <c r="AT43" i="4"/>
  <c r="P13" i="4"/>
  <c r="BC52" i="4"/>
  <c r="BA50" i="4"/>
  <c r="AW46" i="4"/>
  <c r="I6" i="4"/>
  <c r="BI58" i="4"/>
  <c r="AV45" i="4"/>
  <c r="AD27" i="4"/>
  <c r="AO38" i="4"/>
  <c r="U18" i="4"/>
  <c r="M10" i="4"/>
  <c r="BH57" i="4"/>
  <c r="T17" i="4"/>
  <c r="W20" i="4"/>
  <c r="AQ40" i="4"/>
  <c r="AI32" i="4"/>
  <c r="AL35" i="4"/>
  <c r="AC26" i="4"/>
  <c r="AK34" i="4"/>
  <c r="L9" i="4"/>
  <c r="BD53" i="4"/>
  <c r="BL61" i="4"/>
  <c r="AY48" i="4"/>
  <c r="K8" i="4"/>
  <c r="BK60" i="4"/>
  <c r="AG30" i="4"/>
  <c r="AS42" i="4"/>
  <c r="AZ49" i="4"/>
  <c r="AU44" i="4"/>
  <c r="AJ33" i="4"/>
  <c r="BP65" i="4"/>
  <c r="AB25" i="4"/>
  <c r="AF29" i="4"/>
  <c r="BO64" i="4"/>
  <c r="AR41" i="4"/>
  <c r="S16" i="4"/>
  <c r="AE28" i="4"/>
  <c r="BF55" i="4"/>
  <c r="Z23" i="4"/>
  <c r="AA24" i="4"/>
  <c r="BN63" i="4"/>
  <c r="J7" i="4"/>
  <c r="BG56" i="4"/>
  <c r="AH31" i="4"/>
  <c r="AP39" i="4"/>
  <c r="R15" i="4"/>
  <c r="BM62" i="4"/>
  <c r="AX47" i="4"/>
  <c r="O12" i="4"/>
  <c r="BX45" i="4"/>
  <c r="CG54" i="4"/>
  <c r="BO36" i="4"/>
  <c r="BP37" i="4"/>
  <c r="BA22" i="4"/>
  <c r="AZ21" i="4"/>
  <c r="CL59" i="4"/>
  <c r="BV43" i="4"/>
  <c r="BY46" i="4"/>
  <c r="CD51" i="4"/>
  <c r="AP11" i="4"/>
  <c r="CF53" i="4"/>
  <c r="BG28" i="4"/>
  <c r="CC50" i="4"/>
  <c r="AS14" i="4"/>
  <c r="BF27" i="4"/>
  <c r="BD25" i="4"/>
  <c r="AV17" i="4"/>
  <c r="BN35" i="4"/>
  <c r="AK6" i="4"/>
  <c r="CK58" i="4"/>
  <c r="BM34" i="4"/>
  <c r="AW18" i="4"/>
  <c r="AX19" i="4"/>
  <c r="CN61" i="4"/>
  <c r="AY20" i="4"/>
  <c r="BL33" i="4"/>
  <c r="AN9" i="4"/>
  <c r="AU16" i="4"/>
  <c r="AM8" i="4"/>
  <c r="AO10" i="4"/>
  <c r="CJ57" i="4"/>
  <c r="CE52" i="4"/>
  <c r="BU42" i="4"/>
  <c r="BE26" i="4"/>
  <c r="CM60" i="4"/>
  <c r="CA48" i="4"/>
  <c r="CO62" i="4"/>
  <c r="AR13" i="4"/>
  <c r="BW44" i="4"/>
  <c r="BQ38" i="4"/>
  <c r="CI56" i="4"/>
  <c r="BS40" i="4"/>
  <c r="BK32" i="4"/>
  <c r="BT41" i="4"/>
  <c r="AQ12" i="4"/>
  <c r="BJ31" i="4"/>
  <c r="CR65" i="4"/>
  <c r="BH29" i="4"/>
  <c r="BB23" i="4"/>
  <c r="CQ64" i="4"/>
  <c r="CP63" i="4"/>
  <c r="BR39" i="4"/>
  <c r="AL7" i="4"/>
  <c r="CB49" i="4"/>
  <c r="BZ47" i="4"/>
  <c r="BC24" i="4"/>
  <c r="AT15" i="4"/>
  <c r="BI30" i="4"/>
  <c r="CH55" i="4"/>
  <c r="BD51" i="4"/>
  <c r="AP37" i="4"/>
  <c r="S14" i="4"/>
  <c r="AN35" i="4"/>
  <c r="BL59" i="4"/>
  <c r="BG54" i="4"/>
  <c r="AO36" i="4"/>
  <c r="Z21" i="4"/>
  <c r="AX45" i="4"/>
  <c r="AF27" i="4"/>
  <c r="BE52" i="4"/>
  <c r="P11" i="4"/>
  <c r="BK58" i="4"/>
  <c r="W18" i="4"/>
  <c r="R13" i="4"/>
  <c r="AG28" i="4"/>
  <c r="AY46" i="4"/>
  <c r="BF53" i="4"/>
  <c r="AE26" i="4"/>
  <c r="AD25" i="4"/>
  <c r="N9" i="4"/>
  <c r="AM34" i="4"/>
  <c r="AW44" i="4"/>
  <c r="Y20" i="4"/>
  <c r="AL33" i="4"/>
  <c r="AA22" i="4"/>
  <c r="AV43" i="4"/>
  <c r="K6" i="4"/>
  <c r="BM60" i="4"/>
  <c r="BC50" i="4"/>
  <c r="AU42" i="4"/>
  <c r="O10" i="4"/>
  <c r="V17" i="4"/>
  <c r="AK32" i="4"/>
  <c r="X19" i="4"/>
  <c r="AQ38" i="4"/>
  <c r="BJ57" i="4"/>
  <c r="BB49" i="4"/>
  <c r="BI56" i="4"/>
  <c r="AC24" i="4"/>
  <c r="BN61" i="4"/>
  <c r="BQ64" i="4"/>
  <c r="BO62" i="4"/>
  <c r="U16" i="4"/>
  <c r="M8" i="4"/>
  <c r="BR65" i="4"/>
  <c r="AT41" i="4"/>
  <c r="AI30" i="4"/>
  <c r="AB23" i="4"/>
  <c r="Q12" i="4"/>
  <c r="BA48" i="4"/>
  <c r="BP63" i="4"/>
  <c r="AR39" i="4"/>
  <c r="T15" i="4"/>
  <c r="BH55" i="4"/>
  <c r="AH29" i="4"/>
  <c r="L7" i="4"/>
  <c r="AS40" i="4"/>
  <c r="AJ31" i="4"/>
  <c r="AZ47" i="4"/>
  <c r="AL6" i="4"/>
  <c r="CM59" i="4"/>
  <c r="BW43" i="4"/>
  <c r="BQ37" i="4"/>
  <c r="BB22" i="4"/>
  <c r="BP36" i="4"/>
  <c r="CE51" i="4"/>
  <c r="CH54" i="4"/>
  <c r="BY45" i="4"/>
  <c r="AQ11" i="4"/>
  <c r="BZ46" i="4"/>
  <c r="AY19" i="4"/>
  <c r="BO35" i="4"/>
  <c r="CG53" i="4"/>
  <c r="AS13" i="4"/>
  <c r="BG27" i="4"/>
  <c r="BH28" i="4"/>
  <c r="CD50" i="4"/>
  <c r="CF52" i="4"/>
  <c r="BF26" i="4"/>
  <c r="AT14" i="4"/>
  <c r="AX18" i="4"/>
  <c r="AZ20" i="4"/>
  <c r="BA21" i="4"/>
  <c r="AO9" i="4"/>
  <c r="AV16" i="4"/>
  <c r="AN8" i="4"/>
  <c r="BN34" i="4"/>
  <c r="BR38" i="4"/>
  <c r="CO61" i="4"/>
  <c r="BV42" i="4"/>
  <c r="BE25" i="4"/>
  <c r="BT40" i="4"/>
  <c r="CC49" i="4"/>
  <c r="BD24" i="4"/>
  <c r="CL58" i="4"/>
  <c r="BX44" i="4"/>
  <c r="CK57" i="4"/>
  <c r="BM33" i="4"/>
  <c r="BJ30" i="4"/>
  <c r="BU41" i="4"/>
  <c r="CN60" i="4"/>
  <c r="CJ56" i="4"/>
  <c r="CP62" i="4"/>
  <c r="BI29" i="4"/>
  <c r="AW17" i="4"/>
  <c r="AP10" i="4"/>
  <c r="AR12" i="4"/>
  <c r="CQ63" i="4"/>
  <c r="CA47" i="4"/>
  <c r="CB48" i="4"/>
  <c r="CI55" i="4"/>
  <c r="BC23" i="4"/>
  <c r="CS65" i="4"/>
  <c r="CR64" i="4"/>
  <c r="BL32" i="4"/>
  <c r="BK31" i="4"/>
  <c r="AM7" i="4"/>
  <c r="BS39" i="4"/>
  <c r="AU15" i="4"/>
  <c r="AL36" i="4"/>
  <c r="X22" i="4"/>
  <c r="BA51" i="4"/>
  <c r="AS43" i="4"/>
  <c r="BD54" i="4"/>
  <c r="W21" i="4"/>
  <c r="AK35" i="4"/>
  <c r="P14" i="4"/>
  <c r="BI59" i="4"/>
  <c r="AV46" i="4"/>
  <c r="AM37" i="4"/>
  <c r="AU45" i="4"/>
  <c r="AR42" i="4"/>
  <c r="AB26" i="4"/>
  <c r="U19" i="4"/>
  <c r="BB52" i="4"/>
  <c r="BC53" i="4"/>
  <c r="AC27" i="4"/>
  <c r="O13" i="4"/>
  <c r="V20" i="4"/>
  <c r="S17" i="4"/>
  <c r="AF30" i="4"/>
  <c r="M11" i="4"/>
  <c r="BH58" i="4"/>
  <c r="L10" i="4"/>
  <c r="AN38" i="4"/>
  <c r="BK61" i="4"/>
  <c r="AD28" i="4"/>
  <c r="AT44" i="4"/>
  <c r="BG57" i="4"/>
  <c r="T18" i="4"/>
  <c r="AX48" i="4"/>
  <c r="Z24" i="4"/>
  <c r="BL62" i="4"/>
  <c r="AA25" i="4"/>
  <c r="BJ60" i="4"/>
  <c r="AZ50" i="4"/>
  <c r="K9" i="4"/>
  <c r="AJ34" i="4"/>
  <c r="AH32" i="4"/>
  <c r="AY49" i="4"/>
  <c r="BF56" i="4"/>
  <c r="R16" i="4"/>
  <c r="AI33" i="4"/>
  <c r="BO65" i="4"/>
  <c r="BN64" i="4"/>
  <c r="J8" i="4"/>
  <c r="H6" i="4"/>
  <c r="AP40" i="4"/>
  <c r="BM63" i="4"/>
  <c r="AW47" i="4"/>
  <c r="Y23" i="4"/>
  <c r="AE29" i="4"/>
  <c r="AQ41" i="4"/>
  <c r="AG31" i="4"/>
  <c r="AO39" i="4"/>
  <c r="Q15" i="4"/>
  <c r="N12" i="4"/>
  <c r="BE55" i="4"/>
  <c r="I7" i="4"/>
  <c r="CJ45" i="4"/>
  <c r="CP51" i="4"/>
  <c r="BM22" i="4"/>
  <c r="BE14" i="4"/>
  <c r="CB37" i="4"/>
  <c r="CH43" i="4"/>
  <c r="BL21" i="4"/>
  <c r="BZ35" i="4"/>
  <c r="BJ19" i="4"/>
  <c r="CK46" i="4"/>
  <c r="CR53" i="4"/>
  <c r="CS54" i="4"/>
  <c r="BS28" i="4"/>
  <c r="CW58" i="4"/>
  <c r="BY34" i="4"/>
  <c r="BD13" i="4"/>
  <c r="CQ52" i="4"/>
  <c r="CO50" i="4"/>
  <c r="CX59" i="4"/>
  <c r="BB11" i="4"/>
  <c r="BA10" i="4"/>
  <c r="CZ61" i="4"/>
  <c r="CA36" i="4"/>
  <c r="BR27" i="4"/>
  <c r="BP25" i="4"/>
  <c r="CG42" i="4"/>
  <c r="CI44" i="4"/>
  <c r="CV57" i="4"/>
  <c r="BH17" i="4"/>
  <c r="CM48" i="4"/>
  <c r="BI18" i="4"/>
  <c r="CY60" i="4"/>
  <c r="CN49" i="4"/>
  <c r="CU56" i="4"/>
  <c r="BX33" i="4"/>
  <c r="BW32" i="4"/>
  <c r="BO24" i="4"/>
  <c r="CC38" i="4"/>
  <c r="BG16" i="4"/>
  <c r="AY8" i="4"/>
  <c r="BK20" i="4"/>
  <c r="BQ26" i="4"/>
  <c r="BU30" i="4"/>
  <c r="BC12" i="4"/>
  <c r="DA62" i="4"/>
  <c r="BT29" i="4"/>
  <c r="DD65" i="4"/>
  <c r="DC64" i="4"/>
  <c r="AZ9" i="4"/>
  <c r="BV31" i="4"/>
  <c r="DB63" i="4"/>
  <c r="CE40" i="4"/>
  <c r="CF41" i="4"/>
  <c r="CL47" i="4"/>
  <c r="BN23" i="4"/>
  <c r="AX7" i="4"/>
  <c r="BF15" i="4"/>
  <c r="CT55" i="4"/>
  <c r="CD39" i="4"/>
  <c r="AW6" i="4"/>
  <c r="BK43" i="4"/>
  <c r="Z6" i="4"/>
  <c r="BD36" i="4"/>
  <c r="CA59" i="4"/>
  <c r="BN46" i="4"/>
  <c r="BU53" i="4"/>
  <c r="BV54" i="4"/>
  <c r="BE37" i="4"/>
  <c r="BM45" i="4"/>
  <c r="AM19" i="4"/>
  <c r="AO21" i="4"/>
  <c r="AH14" i="4"/>
  <c r="AV28" i="4"/>
  <c r="BJ42" i="4"/>
  <c r="AT26" i="4"/>
  <c r="AP22" i="4"/>
  <c r="BC35" i="4"/>
  <c r="AU27" i="4"/>
  <c r="AE11" i="4"/>
  <c r="BZ58" i="4"/>
  <c r="AG13" i="4"/>
  <c r="AN20" i="4"/>
  <c r="AX30" i="4"/>
  <c r="BF38" i="4"/>
  <c r="BS51" i="4"/>
  <c r="BB34" i="4"/>
  <c r="BY57" i="4"/>
  <c r="BH40" i="4"/>
  <c r="BL44" i="4"/>
  <c r="AK17" i="4"/>
  <c r="CD62" i="4"/>
  <c r="BT52" i="4"/>
  <c r="BR50" i="4"/>
  <c r="BA33" i="4"/>
  <c r="BQ49" i="4"/>
  <c r="AR24" i="4"/>
  <c r="BX56" i="4"/>
  <c r="BP48" i="4"/>
  <c r="AC9" i="4"/>
  <c r="AD10" i="4"/>
  <c r="AS25" i="4"/>
  <c r="AL18" i="4"/>
  <c r="AW29" i="4"/>
  <c r="AF12" i="4"/>
  <c r="CC61" i="4"/>
  <c r="CB60" i="4"/>
  <c r="AB8" i="4"/>
  <c r="AZ32" i="4"/>
  <c r="CF64" i="4"/>
  <c r="BW55" i="4"/>
  <c r="AI15" i="4"/>
  <c r="BO47" i="4"/>
  <c r="BG39" i="4"/>
  <c r="AQ23" i="4"/>
  <c r="AJ16" i="4"/>
  <c r="AY31" i="4"/>
  <c r="BI41" i="4"/>
  <c r="CG65" i="4"/>
  <c r="AA7" i="4"/>
  <c r="CE63" i="4"/>
  <c r="CN37" i="4"/>
  <c r="BX21" i="4"/>
  <c r="DE54" i="4"/>
  <c r="CV45" i="4"/>
  <c r="CM36" i="4"/>
  <c r="BQ14" i="4"/>
  <c r="CT43" i="4"/>
  <c r="CL35" i="4"/>
  <c r="CW46" i="4"/>
  <c r="BY22" i="4"/>
  <c r="BV19" i="4"/>
  <c r="BI6" i="4"/>
  <c r="CE28" i="4"/>
  <c r="CD27" i="4"/>
  <c r="BN11" i="4"/>
  <c r="DI58" i="4"/>
  <c r="DB51" i="4"/>
  <c r="DC52" i="4"/>
  <c r="CO38" i="4"/>
  <c r="BL9" i="4"/>
  <c r="DD53" i="4"/>
  <c r="DA50" i="4"/>
  <c r="CC26" i="4"/>
  <c r="CU44" i="4"/>
  <c r="DK60" i="4"/>
  <c r="BU18" i="4"/>
  <c r="DL61" i="4"/>
  <c r="DJ59" i="4"/>
  <c r="BP13" i="4"/>
  <c r="CS42" i="4"/>
  <c r="CG30" i="4"/>
  <c r="CZ49" i="4"/>
  <c r="BM10" i="4"/>
  <c r="CJ33" i="4"/>
  <c r="BT17" i="4"/>
  <c r="CI32" i="4"/>
  <c r="BW20" i="4"/>
  <c r="CQ40" i="4"/>
  <c r="CY48" i="4"/>
  <c r="CB25" i="4"/>
  <c r="DG56" i="4"/>
  <c r="BK8" i="4"/>
  <c r="BO12" i="4"/>
  <c r="CF29" i="4"/>
  <c r="CK34" i="4"/>
  <c r="DH57" i="4"/>
  <c r="CA24" i="4"/>
  <c r="CR41" i="4"/>
  <c r="DP65" i="4"/>
  <c r="DM62" i="4"/>
  <c r="BS16" i="4"/>
  <c r="DO64" i="4"/>
  <c r="CH31" i="4"/>
  <c r="BR15" i="4"/>
  <c r="DN63" i="4"/>
  <c r="CP39" i="4"/>
  <c r="CX47" i="4"/>
  <c r="BZ23" i="4"/>
  <c r="BJ7" i="4"/>
  <c r="DF55" i="4"/>
  <c r="AY7" i="4"/>
  <c r="CY59" i="4"/>
  <c r="CT54" i="4"/>
  <c r="CK45" i="4"/>
  <c r="CI43" i="4"/>
  <c r="BN22" i="4"/>
  <c r="BM21" i="4"/>
  <c r="CB36" i="4"/>
  <c r="CC37" i="4"/>
  <c r="CQ51" i="4"/>
  <c r="CL46" i="4"/>
  <c r="BF14" i="4"/>
  <c r="BC11" i="4"/>
  <c r="BK19" i="4"/>
  <c r="CH42" i="4"/>
  <c r="CJ44" i="4"/>
  <c r="BL20" i="4"/>
  <c r="CW57" i="4"/>
  <c r="BI17" i="4"/>
  <c r="CS53" i="4"/>
  <c r="CP50" i="4"/>
  <c r="DA61" i="4"/>
  <c r="CA35" i="4"/>
  <c r="BS27" i="4"/>
  <c r="CD38" i="4"/>
  <c r="BY33" i="4"/>
  <c r="CZ60" i="4"/>
  <c r="CR52" i="4"/>
  <c r="BT28" i="4"/>
  <c r="BJ18" i="4"/>
  <c r="CN48" i="4"/>
  <c r="CF40" i="4"/>
  <c r="BE13" i="4"/>
  <c r="BZ34" i="4"/>
  <c r="BR26" i="4"/>
  <c r="BA9" i="4"/>
  <c r="BQ25" i="4"/>
  <c r="BB10" i="4"/>
  <c r="CO49" i="4"/>
  <c r="CX58" i="4"/>
  <c r="BV30" i="4"/>
  <c r="BX32" i="4"/>
  <c r="BH16" i="4"/>
  <c r="AX6" i="4"/>
  <c r="BU29" i="4"/>
  <c r="CG41" i="4"/>
  <c r="CV56" i="4"/>
  <c r="BW31" i="4"/>
  <c r="BP24" i="4"/>
  <c r="DB62" i="4"/>
  <c r="DC63" i="4"/>
  <c r="CM47" i="4"/>
  <c r="CE39" i="4"/>
  <c r="BO23" i="4"/>
  <c r="DD64" i="4"/>
  <c r="CU55" i="4"/>
  <c r="AZ8" i="4"/>
  <c r="BG15" i="4"/>
  <c r="DE65" i="4"/>
  <c r="BD12" i="4"/>
  <c r="AZ51" i="4"/>
  <c r="BC54" i="4"/>
  <c r="W22" i="4"/>
  <c r="AT45" i="4"/>
  <c r="AK36" i="4"/>
  <c r="AR43" i="4"/>
  <c r="AJ35" i="4"/>
  <c r="O14" i="4"/>
  <c r="T19" i="4"/>
  <c r="AQ42" i="4"/>
  <c r="AI34" i="4"/>
  <c r="V21" i="4"/>
  <c r="AU46" i="4"/>
  <c r="BB53" i="4"/>
  <c r="AC28" i="4"/>
  <c r="BH59" i="4"/>
  <c r="BA52" i="4"/>
  <c r="AL37" i="4"/>
  <c r="BG58" i="4"/>
  <c r="AA26" i="4"/>
  <c r="AM38" i="4"/>
  <c r="BJ61" i="4"/>
  <c r="N13" i="4"/>
  <c r="BF57" i="4"/>
  <c r="Z25" i="4"/>
  <c r="R17" i="4"/>
  <c r="BI60" i="4"/>
  <c r="AX49" i="4"/>
  <c r="AY50" i="4"/>
  <c r="K10" i="4"/>
  <c r="AS44" i="4"/>
  <c r="AB27" i="4"/>
  <c r="U20" i="4"/>
  <c r="AH33" i="4"/>
  <c r="BE56" i="4"/>
  <c r="AO40" i="4"/>
  <c r="Q16" i="4"/>
  <c r="AE30" i="4"/>
  <c r="S18" i="4"/>
  <c r="L11" i="4"/>
  <c r="AW48" i="4"/>
  <c r="M12" i="4"/>
  <c r="J9" i="4"/>
  <c r="I8" i="4"/>
  <c r="AG32" i="4"/>
  <c r="BL63" i="4"/>
  <c r="AF31" i="4"/>
  <c r="Y24" i="4"/>
  <c r="AD29" i="4"/>
  <c r="X23" i="4"/>
  <c r="BK62" i="4"/>
  <c r="G6" i="4"/>
  <c r="BM64" i="4"/>
  <c r="AN39" i="4"/>
  <c r="BN65" i="4"/>
  <c r="BD55" i="4"/>
  <c r="H7" i="4"/>
  <c r="AP41" i="4"/>
  <c r="P15" i="4"/>
  <c r="AV47" i="4"/>
  <c r="C7" i="4"/>
  <c r="AF36" i="4"/>
  <c r="Q21" i="4"/>
  <c r="BC59" i="4"/>
  <c r="AU51" i="4"/>
  <c r="AM43" i="4"/>
  <c r="J14" i="4"/>
  <c r="AG37" i="4"/>
  <c r="AX54" i="4"/>
  <c r="R22" i="4"/>
  <c r="O19" i="4"/>
  <c r="AW53" i="4"/>
  <c r="AE35" i="4"/>
  <c r="G11" i="4"/>
  <c r="AP46" i="4"/>
  <c r="I13" i="4"/>
  <c r="AV52" i="4"/>
  <c r="X28" i="4"/>
  <c r="AT50" i="4"/>
  <c r="W27" i="4"/>
  <c r="AO45" i="4"/>
  <c r="AH38" i="4"/>
  <c r="BA57" i="4"/>
  <c r="BB58" i="4"/>
  <c r="AD34" i="4"/>
  <c r="P20" i="4"/>
  <c r="D8" i="4"/>
  <c r="BE61" i="4"/>
  <c r="N18" i="4"/>
  <c r="AR48" i="4"/>
  <c r="AZ56" i="4"/>
  <c r="AJ40" i="4"/>
  <c r="V26" i="4"/>
  <c r="U25" i="4"/>
  <c r="BD60" i="4"/>
  <c r="B6" i="4"/>
  <c r="AL42" i="4"/>
  <c r="M17" i="4"/>
  <c r="AB32" i="4"/>
  <c r="AS49" i="4"/>
  <c r="Z30" i="4"/>
  <c r="T24" i="4"/>
  <c r="H12" i="4"/>
  <c r="BF62" i="4"/>
  <c r="F10" i="4"/>
  <c r="Y29" i="4"/>
  <c r="BI65" i="4"/>
  <c r="K15" i="4"/>
  <c r="E9" i="4"/>
  <c r="AY55" i="4"/>
  <c r="AA31" i="4"/>
  <c r="AK41" i="4"/>
  <c r="AQ47" i="4"/>
  <c r="AI39" i="4"/>
  <c r="S23" i="4"/>
  <c r="BH64" i="4"/>
  <c r="L16" i="4"/>
  <c r="AC33" i="4"/>
  <c r="BG63" i="4"/>
  <c r="AN44" i="4"/>
  <c r="V22" i="4"/>
  <c r="F6" i="4"/>
  <c r="AJ36" i="4"/>
  <c r="AY51" i="4"/>
  <c r="AI35" i="4"/>
  <c r="AS45" i="4"/>
  <c r="U21" i="4"/>
  <c r="BG59" i="4"/>
  <c r="BB54" i="4"/>
  <c r="AQ43" i="4"/>
  <c r="N14" i="4"/>
  <c r="BA53" i="4"/>
  <c r="AA27" i="4"/>
  <c r="AT46" i="4"/>
  <c r="AZ52" i="4"/>
  <c r="M13" i="4"/>
  <c r="K11" i="4"/>
  <c r="AB28" i="4"/>
  <c r="R18" i="4"/>
  <c r="Y25" i="4"/>
  <c r="Q17" i="4"/>
  <c r="AP42" i="4"/>
  <c r="BI61" i="4"/>
  <c r="AR44" i="4"/>
  <c r="AG33" i="4"/>
  <c r="AX50" i="4"/>
  <c r="AH34" i="4"/>
  <c r="AL38" i="4"/>
  <c r="T20" i="4"/>
  <c r="AK37" i="4"/>
  <c r="S19" i="4"/>
  <c r="BH60" i="4"/>
  <c r="BD56" i="4"/>
  <c r="BF58" i="4"/>
  <c r="BE57" i="4"/>
  <c r="AD30" i="4"/>
  <c r="AW49" i="4"/>
  <c r="AV48" i="4"/>
  <c r="P16" i="4"/>
  <c r="H8" i="4"/>
  <c r="Z26" i="4"/>
  <c r="I9" i="4"/>
  <c r="AF32" i="4"/>
  <c r="J10" i="4"/>
  <c r="AN40" i="4"/>
  <c r="BL64" i="4"/>
  <c r="L12" i="4"/>
  <c r="X24" i="4"/>
  <c r="BJ62" i="4"/>
  <c r="AO41" i="4"/>
  <c r="AE31" i="4"/>
  <c r="BC55" i="4"/>
  <c r="BK63" i="4"/>
  <c r="AM39" i="4"/>
  <c r="BM65" i="4"/>
  <c r="O15" i="4"/>
  <c r="AC29" i="4"/>
  <c r="W23" i="4"/>
  <c r="AU47" i="4"/>
  <c r="G7" i="4"/>
  <c r="AC22" i="4"/>
  <c r="AZ45" i="4"/>
  <c r="AQ36" i="4"/>
  <c r="BN59" i="4"/>
  <c r="AR37" i="4"/>
  <c r="Z19" i="4"/>
  <c r="AB21" i="4"/>
  <c r="AH27" i="4"/>
  <c r="BH53" i="4"/>
  <c r="BE50" i="4"/>
  <c r="AG26" i="4"/>
  <c r="U14" i="4"/>
  <c r="T13" i="4"/>
  <c r="BM58" i="4"/>
  <c r="BI54" i="4"/>
  <c r="AP35" i="4"/>
  <c r="BG52" i="4"/>
  <c r="M6" i="4"/>
  <c r="AW42" i="4"/>
  <c r="AI28" i="4"/>
  <c r="AK30" i="4"/>
  <c r="BA46" i="4"/>
  <c r="Q10" i="4"/>
  <c r="AA20" i="4"/>
  <c r="R11" i="4"/>
  <c r="BP61" i="4"/>
  <c r="BL57" i="4"/>
  <c r="N7" i="4"/>
  <c r="AS38" i="4"/>
  <c r="BD49" i="4"/>
  <c r="AE24" i="4"/>
  <c r="AX43" i="4"/>
  <c r="AN33" i="4"/>
  <c r="AY44" i="4"/>
  <c r="BK56" i="4"/>
  <c r="AU40" i="4"/>
  <c r="AF25" i="4"/>
  <c r="Y18" i="4"/>
  <c r="BF51" i="4"/>
  <c r="P9" i="4"/>
  <c r="BO60" i="4"/>
  <c r="BC48" i="4"/>
  <c r="AJ29" i="4"/>
  <c r="BT65" i="4"/>
  <c r="BQ62" i="4"/>
  <c r="X17" i="4"/>
  <c r="W16" i="4"/>
  <c r="AV41" i="4"/>
  <c r="BB47" i="4"/>
  <c r="V15" i="4"/>
  <c r="BR63" i="4"/>
  <c r="AT39" i="4"/>
  <c r="AO34" i="4"/>
  <c r="S12" i="4"/>
  <c r="AD23" i="4"/>
  <c r="AL31" i="4"/>
  <c r="O8" i="4"/>
  <c r="BJ55" i="4"/>
  <c r="BS64" i="4"/>
  <c r="AM32" i="4"/>
  <c r="U22" i="4"/>
  <c r="AJ37" i="4"/>
  <c r="AP43" i="4"/>
  <c r="BF59" i="4"/>
  <c r="AX51" i="4"/>
  <c r="BA54" i="4"/>
  <c r="T21" i="4"/>
  <c r="AR45" i="4"/>
  <c r="Z27" i="4"/>
  <c r="J11" i="4"/>
  <c r="AZ53" i="4"/>
  <c r="AI36" i="4"/>
  <c r="AH35" i="4"/>
  <c r="R19" i="4"/>
  <c r="AS46" i="4"/>
  <c r="E6" i="4"/>
  <c r="AY52" i="4"/>
  <c r="AA28" i="4"/>
  <c r="AO42" i="4"/>
  <c r="L13" i="4"/>
  <c r="M14" i="4"/>
  <c r="AW50" i="4"/>
  <c r="AQ44" i="4"/>
  <c r="BD57" i="4"/>
  <c r="BH61" i="4"/>
  <c r="P17" i="4"/>
  <c r="I10" i="4"/>
  <c r="AK38" i="4"/>
  <c r="F7" i="4"/>
  <c r="AV49" i="4"/>
  <c r="AU48" i="4"/>
  <c r="BE58" i="4"/>
  <c r="Y26" i="4"/>
  <c r="BC56" i="4"/>
  <c r="AG34" i="4"/>
  <c r="Q18" i="4"/>
  <c r="S20" i="4"/>
  <c r="O16" i="4"/>
  <c r="G8" i="4"/>
  <c r="X25" i="4"/>
  <c r="AM40" i="4"/>
  <c r="AC30" i="4"/>
  <c r="W24" i="4"/>
  <c r="K12" i="4"/>
  <c r="H9" i="4"/>
  <c r="AB29" i="4"/>
  <c r="AN41" i="4"/>
  <c r="BJ63" i="4"/>
  <c r="BL65" i="4"/>
  <c r="AE32" i="4"/>
  <c r="AF33" i="4"/>
  <c r="BB55" i="4"/>
  <c r="AL39" i="4"/>
  <c r="BI62" i="4"/>
  <c r="BG60" i="4"/>
  <c r="AD31" i="4"/>
  <c r="V23" i="4"/>
  <c r="AT47" i="4"/>
  <c r="N15" i="4"/>
  <c r="BK64" i="4"/>
  <c r="AP2" i="1"/>
  <c r="AP1" i="4" s="1"/>
  <c r="AO2" i="1"/>
  <c r="AO1" i="4" s="1"/>
  <c r="AN2" i="1"/>
  <c r="AN1" i="4" s="1"/>
  <c r="AM2" i="1"/>
  <c r="AM1" i="4" s="1"/>
  <c r="AS2" i="1"/>
  <c r="AS1" i="4" s="1"/>
  <c r="AR2" i="1"/>
  <c r="AR1" i="4" s="1"/>
  <c r="AV2" i="1"/>
  <c r="AV1" i="4" s="1"/>
  <c r="AU2" i="1"/>
  <c r="AU1" i="4" s="1"/>
  <c r="AT2" i="1"/>
  <c r="AT1" i="4" s="1"/>
  <c r="AQ2" i="1"/>
  <c r="AQ1" i="4" s="1"/>
  <c r="W2" i="1"/>
  <c r="W1" i="4" s="1"/>
  <c r="O2" i="1"/>
  <c r="O1" i="4" s="1"/>
  <c r="X2" i="1"/>
  <c r="X1" i="4" s="1"/>
  <c r="U2" i="1"/>
  <c r="U1" i="4" s="1"/>
  <c r="V2" i="1"/>
  <c r="V1" i="4" s="1"/>
  <c r="T2" i="1"/>
  <c r="T1" i="4" s="1"/>
  <c r="R2" i="1"/>
  <c r="R1" i="4" s="1"/>
  <c r="P2" i="1"/>
  <c r="P1" i="4" s="1"/>
  <c r="S2" i="1"/>
  <c r="S1" i="4" s="1"/>
  <c r="Q2" i="1"/>
  <c r="Q1" i="4" s="1"/>
  <c r="BH2" i="1"/>
  <c r="BH1" i="4" s="1"/>
  <c r="AZ2" i="1"/>
  <c r="AZ1" i="4" s="1"/>
  <c r="BG2" i="1"/>
  <c r="BG1" i="4" s="1"/>
  <c r="AY2" i="1"/>
  <c r="AY1" i="4" s="1"/>
  <c r="BF2" i="1"/>
  <c r="BF1" i="4" s="1"/>
  <c r="BE2" i="1"/>
  <c r="BE1" i="4" s="1"/>
  <c r="BD2" i="1"/>
  <c r="BD1" i="4" s="1"/>
  <c r="BC2" i="1"/>
  <c r="BC1" i="4" s="1"/>
  <c r="BB2" i="1"/>
  <c r="BB1" i="4" s="1"/>
  <c r="BA2" i="1"/>
  <c r="BA1" i="4" s="1"/>
  <c r="AH2" i="1"/>
  <c r="AH1" i="4" s="1"/>
  <c r="AG2" i="1"/>
  <c r="AG1" i="4" s="1"/>
  <c r="AE2" i="1"/>
  <c r="AE1" i="4" s="1"/>
  <c r="AD2" i="1"/>
  <c r="AD1" i="4" s="1"/>
  <c r="AC2" i="1"/>
  <c r="AC1" i="4" s="1"/>
  <c r="AJ2" i="1"/>
  <c r="AJ1" i="4" s="1"/>
  <c r="AB2" i="1"/>
  <c r="AB1" i="4" s="1"/>
  <c r="AF2" i="1"/>
  <c r="AF1" i="4" s="1"/>
  <c r="AI2" i="1"/>
  <c r="AI1" i="4" s="1"/>
  <c r="AA2" i="1"/>
  <c r="AA1" i="4" s="1"/>
  <c r="BY54" i="4" l="1"/>
  <c r="BV51" i="4"/>
  <c r="BN43" i="4"/>
  <c r="AK14" i="4"/>
  <c r="CD59" i="4"/>
  <c r="AS22" i="4"/>
  <c r="AR21" i="4"/>
  <c r="BG36" i="4"/>
  <c r="BF35" i="4"/>
  <c r="AH11" i="4"/>
  <c r="AO18" i="4"/>
  <c r="AX27" i="4"/>
  <c r="BQ46" i="4"/>
  <c r="AJ13" i="4"/>
  <c r="BM42" i="4"/>
  <c r="BW52" i="4"/>
  <c r="AY28" i="4"/>
  <c r="BD33" i="4"/>
  <c r="CE60" i="4"/>
  <c r="BX53" i="4"/>
  <c r="CC58" i="4"/>
  <c r="BE34" i="4"/>
  <c r="AP19" i="4"/>
  <c r="CF61" i="4"/>
  <c r="AF9" i="4"/>
  <c r="AC6" i="4"/>
  <c r="BA30" i="4"/>
  <c r="BH37" i="4"/>
  <c r="AW26" i="4"/>
  <c r="BS48" i="4"/>
  <c r="AV25" i="4"/>
  <c r="CG62" i="4"/>
  <c r="AN17" i="4"/>
  <c r="BT49" i="4"/>
  <c r="CA56" i="4"/>
  <c r="AG10" i="4"/>
  <c r="BI38" i="4"/>
  <c r="BU50" i="4"/>
  <c r="AQ20" i="4"/>
  <c r="BC32" i="4"/>
  <c r="BO44" i="4"/>
  <c r="BK40" i="4"/>
  <c r="AZ29" i="4"/>
  <c r="AU24" i="4"/>
  <c r="CJ65" i="4"/>
  <c r="AI12" i="4"/>
  <c r="BP45" i="4"/>
  <c r="AE8" i="4"/>
  <c r="BL41" i="4"/>
  <c r="CB57" i="4"/>
  <c r="BR47" i="4"/>
  <c r="BJ39" i="4"/>
  <c r="AT23" i="4"/>
  <c r="AL15" i="4"/>
  <c r="CI64" i="4"/>
  <c r="BZ55" i="4"/>
  <c r="BB31" i="4"/>
  <c r="CH63" i="4"/>
  <c r="AM16" i="4"/>
  <c r="AD7" i="4"/>
  <c r="BZ54" i="4"/>
  <c r="BO43" i="4"/>
  <c r="AL14" i="4"/>
  <c r="AT22" i="4"/>
  <c r="BH36" i="4"/>
  <c r="BW51" i="4"/>
  <c r="AY27" i="4"/>
  <c r="CE59" i="4"/>
  <c r="BY53" i="4"/>
  <c r="AP18" i="4"/>
  <c r="AS21" i="4"/>
  <c r="AQ19" i="4"/>
  <c r="AI11" i="4"/>
  <c r="CD58" i="4"/>
  <c r="CC57" i="4"/>
  <c r="AG9" i="4"/>
  <c r="CF60" i="4"/>
  <c r="BI37" i="4"/>
  <c r="AR20" i="4"/>
  <c r="BG35" i="4"/>
  <c r="AK13" i="4"/>
  <c r="BJ38" i="4"/>
  <c r="BE33" i="4"/>
  <c r="BR46" i="4"/>
  <c r="AH10" i="4"/>
  <c r="BP44" i="4"/>
  <c r="BX52" i="4"/>
  <c r="AZ28" i="4"/>
  <c r="AW25" i="4"/>
  <c r="BQ45" i="4"/>
  <c r="BN42" i="4"/>
  <c r="CB56" i="4"/>
  <c r="AD6" i="4"/>
  <c r="CG61" i="4"/>
  <c r="AX26" i="4"/>
  <c r="BB30" i="4"/>
  <c r="BU49" i="4"/>
  <c r="BF34" i="4"/>
  <c r="AO17" i="4"/>
  <c r="BV50" i="4"/>
  <c r="BT48" i="4"/>
  <c r="BL40" i="4"/>
  <c r="CH62" i="4"/>
  <c r="AN16" i="4"/>
  <c r="CJ64" i="4"/>
  <c r="CK65" i="4"/>
  <c r="AJ12" i="4"/>
  <c r="BD32" i="4"/>
  <c r="CA55" i="4"/>
  <c r="AV24" i="4"/>
  <c r="BM41" i="4"/>
  <c r="BK39" i="4"/>
  <c r="AF8" i="4"/>
  <c r="AM15" i="4"/>
  <c r="BA29" i="4"/>
  <c r="BC31" i="4"/>
  <c r="AU23" i="4"/>
  <c r="CI63" i="4"/>
  <c r="AE7" i="4"/>
  <c r="BS47" i="4"/>
  <c r="BS36" i="4"/>
  <c r="CP59" i="4"/>
  <c r="CK54" i="4"/>
  <c r="BD21" i="4"/>
  <c r="AW14" i="4"/>
  <c r="CB45" i="4"/>
  <c r="CH51" i="4"/>
  <c r="CC46" i="4"/>
  <c r="AT11" i="4"/>
  <c r="BB19" i="4"/>
  <c r="AV13" i="4"/>
  <c r="CI52" i="4"/>
  <c r="CG50" i="4"/>
  <c r="BQ34" i="4"/>
  <c r="BT37" i="4"/>
  <c r="BR35" i="4"/>
  <c r="AO6" i="4"/>
  <c r="BK28" i="4"/>
  <c r="CO58" i="4"/>
  <c r="CN57" i="4"/>
  <c r="AZ17" i="4"/>
  <c r="BJ27" i="4"/>
  <c r="CJ53" i="4"/>
  <c r="BZ43" i="4"/>
  <c r="CR61" i="4"/>
  <c r="BC20" i="4"/>
  <c r="AS10" i="4"/>
  <c r="BE22" i="4"/>
  <c r="BY42" i="4"/>
  <c r="CS62" i="4"/>
  <c r="BA18" i="4"/>
  <c r="BI26" i="4"/>
  <c r="CA44" i="4"/>
  <c r="BP33" i="4"/>
  <c r="CE48" i="4"/>
  <c r="AQ8" i="4"/>
  <c r="AR9" i="4"/>
  <c r="BM30" i="4"/>
  <c r="CQ60" i="4"/>
  <c r="CM56" i="4"/>
  <c r="BH25" i="4"/>
  <c r="CF49" i="4"/>
  <c r="BW40" i="4"/>
  <c r="AY16" i="4"/>
  <c r="BU38" i="4"/>
  <c r="BG24" i="4"/>
  <c r="BL29" i="4"/>
  <c r="CV65" i="4"/>
  <c r="CT63" i="4"/>
  <c r="BN31" i="4"/>
  <c r="AU12" i="4"/>
  <c r="CL55" i="4"/>
  <c r="BV39" i="4"/>
  <c r="BF23" i="4"/>
  <c r="BO32" i="4"/>
  <c r="CU64" i="4"/>
  <c r="BX41" i="4"/>
  <c r="CD47" i="4"/>
  <c r="AX15" i="4"/>
  <c r="AP7" i="4"/>
  <c r="BP43" i="4"/>
  <c r="BH35" i="4"/>
  <c r="AU22" i="4"/>
  <c r="AT21" i="4"/>
  <c r="AM14" i="4"/>
  <c r="CA54" i="4"/>
  <c r="BX51" i="4"/>
  <c r="CF59" i="4"/>
  <c r="BZ53" i="4"/>
  <c r="AJ11" i="4"/>
  <c r="AZ27" i="4"/>
  <c r="BJ37" i="4"/>
  <c r="BY52" i="4"/>
  <c r="BA28" i="4"/>
  <c r="AY26" i="4"/>
  <c r="AQ18" i="4"/>
  <c r="AR19" i="4"/>
  <c r="BI36" i="4"/>
  <c r="BS46" i="4"/>
  <c r="AL13" i="4"/>
  <c r="CE58" i="4"/>
  <c r="AE6" i="4"/>
  <c r="BC30" i="4"/>
  <c r="BW50" i="4"/>
  <c r="AS20" i="4"/>
  <c r="AX25" i="4"/>
  <c r="AH9" i="4"/>
  <c r="AF7" i="4"/>
  <c r="BK38" i="4"/>
  <c r="BG34" i="4"/>
  <c r="CH61" i="4"/>
  <c r="CD57" i="4"/>
  <c r="BO42" i="4"/>
  <c r="AI10" i="4"/>
  <c r="BF33" i="4"/>
  <c r="BR45" i="4"/>
  <c r="CG60" i="4"/>
  <c r="BU48" i="4"/>
  <c r="CI62" i="4"/>
  <c r="AO16" i="4"/>
  <c r="CC56" i="4"/>
  <c r="BM40" i="4"/>
  <c r="BV49" i="4"/>
  <c r="AP17" i="4"/>
  <c r="AW24" i="4"/>
  <c r="BQ44" i="4"/>
  <c r="BE32" i="4"/>
  <c r="CL65" i="4"/>
  <c r="AK12" i="4"/>
  <c r="AG8" i="4"/>
  <c r="AV23" i="4"/>
  <c r="CK64" i="4"/>
  <c r="CJ63" i="4"/>
  <c r="BL39" i="4"/>
  <c r="AN15" i="4"/>
  <c r="BT47" i="4"/>
  <c r="BD31" i="4"/>
  <c r="BB29" i="4"/>
  <c r="BN41" i="4"/>
  <c r="CB55" i="4"/>
  <c r="BN14" i="4"/>
  <c r="DG59" i="4"/>
  <c r="CQ43" i="4"/>
  <c r="BU21" i="4"/>
  <c r="BS19" i="4"/>
  <c r="CT46" i="4"/>
  <c r="DA53" i="4"/>
  <c r="CK37" i="4"/>
  <c r="CS45" i="4"/>
  <c r="CX50" i="4"/>
  <c r="CP42" i="4"/>
  <c r="DB54" i="4"/>
  <c r="BV22" i="4"/>
  <c r="CA27" i="4"/>
  <c r="CI35" i="4"/>
  <c r="BM13" i="4"/>
  <c r="BR18" i="4"/>
  <c r="BK11" i="4"/>
  <c r="CZ52" i="4"/>
  <c r="DF58" i="4"/>
  <c r="BY25" i="4"/>
  <c r="CB28" i="4"/>
  <c r="BJ10" i="4"/>
  <c r="DJ62" i="4"/>
  <c r="CJ36" i="4"/>
  <c r="BZ26" i="4"/>
  <c r="DE57" i="4"/>
  <c r="CW49" i="4"/>
  <c r="CV48" i="4"/>
  <c r="CY51" i="4"/>
  <c r="BG7" i="4"/>
  <c r="CD30" i="4"/>
  <c r="CN40" i="4"/>
  <c r="CR44" i="4"/>
  <c r="BT20" i="4"/>
  <c r="BQ17" i="4"/>
  <c r="BP16" i="4"/>
  <c r="DI61" i="4"/>
  <c r="CG33" i="4"/>
  <c r="BI9" i="4"/>
  <c r="DH60" i="4"/>
  <c r="DM65" i="4"/>
  <c r="BX24" i="4"/>
  <c r="BH8" i="4"/>
  <c r="CH34" i="4"/>
  <c r="DD56" i="4"/>
  <c r="DL64" i="4"/>
  <c r="BL12" i="4"/>
  <c r="CE31" i="4"/>
  <c r="CC29" i="4"/>
  <c r="CL38" i="4"/>
  <c r="DK63" i="4"/>
  <c r="CU47" i="4"/>
  <c r="CM39" i="4"/>
  <c r="BW23" i="4"/>
  <c r="CF32" i="4"/>
  <c r="DC55" i="4"/>
  <c r="CO41" i="4"/>
  <c r="BF6" i="4"/>
  <c r="BO15" i="4"/>
  <c r="AW37" i="4"/>
  <c r="BK51" i="4"/>
  <c r="Z14" i="4"/>
  <c r="BS59" i="4"/>
  <c r="BN54" i="4"/>
  <c r="BE45" i="4"/>
  <c r="AH22" i="4"/>
  <c r="AU35" i="4"/>
  <c r="W11" i="4"/>
  <c r="BL52" i="4"/>
  <c r="BC43" i="4"/>
  <c r="AE19" i="4"/>
  <c r="BF46" i="4"/>
  <c r="BR58" i="4"/>
  <c r="BJ50" i="4"/>
  <c r="AM27" i="4"/>
  <c r="BM53" i="4"/>
  <c r="AN28" i="4"/>
  <c r="AG21" i="4"/>
  <c r="AT34" i="4"/>
  <c r="V10" i="4"/>
  <c r="AD18" i="4"/>
  <c r="BD44" i="4"/>
  <c r="BQ57" i="4"/>
  <c r="AC17" i="4"/>
  <c r="BB42" i="4"/>
  <c r="AX38" i="4"/>
  <c r="AS33" i="4"/>
  <c r="AV36" i="4"/>
  <c r="BU61" i="4"/>
  <c r="Y13" i="4"/>
  <c r="AL26" i="4"/>
  <c r="AK25" i="4"/>
  <c r="BP56" i="4"/>
  <c r="BH48" i="4"/>
  <c r="AP30" i="4"/>
  <c r="U9" i="4"/>
  <c r="BI49" i="4"/>
  <c r="T8" i="4"/>
  <c r="BY65" i="4"/>
  <c r="BT60" i="4"/>
  <c r="AZ40" i="4"/>
  <c r="AR32" i="4"/>
  <c r="AB16" i="4"/>
  <c r="BV62" i="4"/>
  <c r="X12" i="4"/>
  <c r="BX64" i="4"/>
  <c r="AJ24" i="4"/>
  <c r="AF20" i="4"/>
  <c r="BA41" i="4"/>
  <c r="AO29" i="4"/>
  <c r="BG47" i="4"/>
  <c r="AY39" i="4"/>
  <c r="AI23" i="4"/>
  <c r="R6" i="4"/>
  <c r="AA15" i="4"/>
  <c r="BW63" i="4"/>
  <c r="AQ31" i="4"/>
  <c r="S7" i="4"/>
  <c r="BO55" i="4"/>
  <c r="AT6" i="4"/>
  <c r="BI21" i="4"/>
  <c r="CG45" i="4"/>
  <c r="CP54" i="4"/>
  <c r="CU59" i="4"/>
  <c r="BB14" i="4"/>
  <c r="BY37" i="4"/>
  <c r="BJ22" i="4"/>
  <c r="AY11" i="4"/>
  <c r="BG19" i="4"/>
  <c r="CM51" i="4"/>
  <c r="BX36" i="4"/>
  <c r="BO27" i="4"/>
  <c r="CD42" i="4"/>
  <c r="CL50" i="4"/>
  <c r="BN26" i="4"/>
  <c r="CE43" i="4"/>
  <c r="BW35" i="4"/>
  <c r="CO53" i="4"/>
  <c r="BP28" i="4"/>
  <c r="CH46" i="4"/>
  <c r="CF44" i="4"/>
  <c r="CN52" i="4"/>
  <c r="BV34" i="4"/>
  <c r="CS57" i="4"/>
  <c r="BF18" i="4"/>
  <c r="BE17" i="4"/>
  <c r="BR30" i="4"/>
  <c r="BA13" i="4"/>
  <c r="CT58" i="4"/>
  <c r="AX10" i="4"/>
  <c r="BZ38" i="4"/>
  <c r="CW61" i="4"/>
  <c r="CB40" i="4"/>
  <c r="BL24" i="4"/>
  <c r="BM25" i="4"/>
  <c r="CV60" i="4"/>
  <c r="CR56" i="4"/>
  <c r="BU33" i="4"/>
  <c r="BT32" i="4"/>
  <c r="CJ48" i="4"/>
  <c r="CC41" i="4"/>
  <c r="AW9" i="4"/>
  <c r="BD16" i="4"/>
  <c r="CX62" i="4"/>
  <c r="BQ29" i="4"/>
  <c r="CY63" i="4"/>
  <c r="BS31" i="4"/>
  <c r="CI47" i="4"/>
  <c r="CQ55" i="4"/>
  <c r="CK49" i="4"/>
  <c r="BK23" i="4"/>
  <c r="AV8" i="4"/>
  <c r="DA65" i="4"/>
  <c r="AZ12" i="4"/>
  <c r="BH20" i="4"/>
  <c r="CA39" i="4"/>
  <c r="AU7" i="4"/>
  <c r="CZ64" i="4"/>
  <c r="BC15" i="4"/>
  <c r="AR8" i="4"/>
  <c r="CL54" i="4"/>
  <c r="BF22" i="4"/>
  <c r="CC45" i="4"/>
  <c r="BS35" i="4"/>
  <c r="BU37" i="4"/>
  <c r="BT36" i="4"/>
  <c r="CI51" i="4"/>
  <c r="BE21" i="4"/>
  <c r="BK27" i="4"/>
  <c r="AU11" i="4"/>
  <c r="CA43" i="4"/>
  <c r="AW13" i="4"/>
  <c r="BR34" i="4"/>
  <c r="CQ59" i="4"/>
  <c r="CH50" i="4"/>
  <c r="CR60" i="4"/>
  <c r="CD46" i="4"/>
  <c r="CJ52" i="4"/>
  <c r="BC19" i="4"/>
  <c r="BL28" i="4"/>
  <c r="BZ42" i="4"/>
  <c r="AT10" i="4"/>
  <c r="AX14" i="4"/>
  <c r="CK53" i="4"/>
  <c r="BJ26" i="4"/>
  <c r="BQ33" i="4"/>
  <c r="AS9" i="4"/>
  <c r="AQ7" i="4"/>
  <c r="CP58" i="4"/>
  <c r="BB18" i="4"/>
  <c r="CO57" i="4"/>
  <c r="BN30" i="4"/>
  <c r="CN56" i="4"/>
  <c r="CS61" i="4"/>
  <c r="CB44" i="4"/>
  <c r="AP6" i="4"/>
  <c r="BH24" i="4"/>
  <c r="AZ16" i="4"/>
  <c r="BP32" i="4"/>
  <c r="BD20" i="4"/>
  <c r="CG49" i="4"/>
  <c r="BV38" i="4"/>
  <c r="BX40" i="4"/>
  <c r="CW65" i="4"/>
  <c r="BM29" i="4"/>
  <c r="BY41" i="4"/>
  <c r="AV12" i="4"/>
  <c r="BA17" i="4"/>
  <c r="CF48" i="4"/>
  <c r="CT62" i="4"/>
  <c r="CV64" i="4"/>
  <c r="CM55" i="4"/>
  <c r="AY15" i="4"/>
  <c r="CU63" i="4"/>
  <c r="CE47" i="4"/>
  <c r="BI25" i="4"/>
  <c r="BO31" i="4"/>
  <c r="BG23" i="4"/>
  <c r="BW39" i="4"/>
  <c r="AA6" i="4"/>
  <c r="CB59" i="4"/>
  <c r="AQ22" i="4"/>
  <c r="AI14" i="4"/>
  <c r="BO46" i="4"/>
  <c r="BF37" i="4"/>
  <c r="BL43" i="4"/>
  <c r="BN45" i="4"/>
  <c r="AV27" i="4"/>
  <c r="AN19" i="4"/>
  <c r="BV53" i="4"/>
  <c r="BK42" i="4"/>
  <c r="BT51" i="4"/>
  <c r="AW28" i="4"/>
  <c r="BE36" i="4"/>
  <c r="BS50" i="4"/>
  <c r="BG38" i="4"/>
  <c r="BZ57" i="4"/>
  <c r="AP21" i="4"/>
  <c r="BD35" i="4"/>
  <c r="BU52" i="4"/>
  <c r="BC34" i="4"/>
  <c r="BB33" i="4"/>
  <c r="AO20" i="4"/>
  <c r="AU26" i="4"/>
  <c r="CD61" i="4"/>
  <c r="AT25" i="4"/>
  <c r="AD9" i="4"/>
  <c r="BI40" i="4"/>
  <c r="BW54" i="4"/>
  <c r="AF11" i="4"/>
  <c r="CA58" i="4"/>
  <c r="AM18" i="4"/>
  <c r="AY30" i="4"/>
  <c r="BQ48" i="4"/>
  <c r="CC60" i="4"/>
  <c r="AC8" i="4"/>
  <c r="AH13" i="4"/>
  <c r="BM44" i="4"/>
  <c r="AL17" i="4"/>
  <c r="BA32" i="4"/>
  <c r="BR49" i="4"/>
  <c r="BY56" i="4"/>
  <c r="AX29" i="4"/>
  <c r="CG64" i="4"/>
  <c r="CF63" i="4"/>
  <c r="AG12" i="4"/>
  <c r="AS24" i="4"/>
  <c r="AK16" i="4"/>
  <c r="CE62" i="4"/>
  <c r="AR23" i="4"/>
  <c r="AJ15" i="4"/>
  <c r="CH65" i="4"/>
  <c r="BJ41" i="4"/>
  <c r="BX55" i="4"/>
  <c r="BH39" i="4"/>
  <c r="AZ31" i="4"/>
  <c r="BP47" i="4"/>
  <c r="AE10" i="4"/>
  <c r="AB7" i="4"/>
  <c r="CC54" i="4"/>
  <c r="AV21" i="4"/>
  <c r="BK36" i="4"/>
  <c r="AW22" i="4"/>
  <c r="BL37" i="4"/>
  <c r="CH59" i="4"/>
  <c r="BB27" i="4"/>
  <c r="AL11" i="4"/>
  <c r="AO14" i="4"/>
  <c r="BJ35" i="4"/>
  <c r="CA52" i="4"/>
  <c r="BC28" i="4"/>
  <c r="BY50" i="4"/>
  <c r="BU46" i="4"/>
  <c r="AT19" i="4"/>
  <c r="BA26" i="4"/>
  <c r="CI60" i="4"/>
  <c r="BT45" i="4"/>
  <c r="BR43" i="4"/>
  <c r="AN13" i="4"/>
  <c r="BQ42" i="4"/>
  <c r="BS44" i="4"/>
  <c r="BH33" i="4"/>
  <c r="AJ9" i="4"/>
  <c r="BZ51" i="4"/>
  <c r="BM38" i="4"/>
  <c r="CG58" i="4"/>
  <c r="AQ16" i="4"/>
  <c r="CK62" i="4"/>
  <c r="BI34" i="4"/>
  <c r="AG6" i="4"/>
  <c r="CF57" i="4"/>
  <c r="BE30" i="4"/>
  <c r="BG32" i="4"/>
  <c r="AI8" i="4"/>
  <c r="AS18" i="4"/>
  <c r="BO40" i="4"/>
  <c r="CE56" i="4"/>
  <c r="CB53" i="4"/>
  <c r="CJ61" i="4"/>
  <c r="AU20" i="4"/>
  <c r="AZ25" i="4"/>
  <c r="BW48" i="4"/>
  <c r="BP41" i="4"/>
  <c r="AM12" i="4"/>
  <c r="AY24" i="4"/>
  <c r="CL63" i="4"/>
  <c r="AK10" i="4"/>
  <c r="BX49" i="4"/>
  <c r="AP15" i="4"/>
  <c r="CM64" i="4"/>
  <c r="BV47" i="4"/>
  <c r="BN39" i="4"/>
  <c r="BD29" i="4"/>
  <c r="AR17" i="4"/>
  <c r="CN65" i="4"/>
  <c r="CD55" i="4"/>
  <c r="AH7" i="4"/>
  <c r="AX23" i="4"/>
  <c r="BF31" i="4"/>
  <c r="BA8" i="4"/>
  <c r="CZ59" i="4"/>
  <c r="CU54" i="4"/>
  <c r="BO22" i="4"/>
  <c r="CJ43" i="4"/>
  <c r="CL45" i="4"/>
  <c r="CR51" i="4"/>
  <c r="CD37" i="4"/>
  <c r="BN21" i="4"/>
  <c r="CM46" i="4"/>
  <c r="CB35" i="4"/>
  <c r="BD11" i="4"/>
  <c r="BT27" i="4"/>
  <c r="CT53" i="4"/>
  <c r="BU28" i="4"/>
  <c r="CI42" i="4"/>
  <c r="CS52" i="4"/>
  <c r="BG14" i="4"/>
  <c r="BL19" i="4"/>
  <c r="CY58" i="4"/>
  <c r="CK44" i="4"/>
  <c r="BJ17" i="4"/>
  <c r="BF13" i="4"/>
  <c r="BM20" i="4"/>
  <c r="BS26" i="4"/>
  <c r="CC36" i="4"/>
  <c r="BC10" i="4"/>
  <c r="AY6" i="4"/>
  <c r="CG40" i="4"/>
  <c r="CX57" i="4"/>
  <c r="BZ33" i="4"/>
  <c r="BY32" i="4"/>
  <c r="CW56" i="4"/>
  <c r="CA34" i="4"/>
  <c r="BW30" i="4"/>
  <c r="DA60" i="4"/>
  <c r="BB9" i="4"/>
  <c r="CP49" i="4"/>
  <c r="BR25" i="4"/>
  <c r="BQ24" i="4"/>
  <c r="DC62" i="4"/>
  <c r="BK18" i="4"/>
  <c r="DE64" i="4"/>
  <c r="CQ50" i="4"/>
  <c r="BI16" i="4"/>
  <c r="DF65" i="4"/>
  <c r="CH41" i="4"/>
  <c r="BV29" i="4"/>
  <c r="CV55" i="4"/>
  <c r="CN47" i="4"/>
  <c r="BX31" i="4"/>
  <c r="DD63" i="4"/>
  <c r="DB61" i="4"/>
  <c r="BE12" i="4"/>
  <c r="BP23" i="4"/>
  <c r="CE38" i="4"/>
  <c r="BH15" i="4"/>
  <c r="CO48" i="4"/>
  <c r="AZ7" i="4"/>
  <c r="CF39" i="4"/>
  <c r="AY37" i="4"/>
  <c r="BE43" i="4"/>
  <c r="BM51" i="4"/>
  <c r="AJ22" i="4"/>
  <c r="BG45" i="4"/>
  <c r="AB14" i="4"/>
  <c r="BU59" i="4"/>
  <c r="AO27" i="4"/>
  <c r="AX36" i="4"/>
  <c r="AW35" i="4"/>
  <c r="AI21" i="4"/>
  <c r="AG19" i="4"/>
  <c r="BT58" i="4"/>
  <c r="BO53" i="4"/>
  <c r="AV34" i="4"/>
  <c r="BH46" i="4"/>
  <c r="X10" i="4"/>
  <c r="BW61" i="4"/>
  <c r="BP54" i="4"/>
  <c r="BN52" i="4"/>
  <c r="AP28" i="4"/>
  <c r="BD42" i="4"/>
  <c r="AF18" i="4"/>
  <c r="BF44" i="4"/>
  <c r="AU33" i="4"/>
  <c r="Y11" i="4"/>
  <c r="AA13" i="4"/>
  <c r="BL50" i="4"/>
  <c r="AZ38" i="4"/>
  <c r="BS57" i="4"/>
  <c r="W9" i="4"/>
  <c r="AT32" i="4"/>
  <c r="AE17" i="4"/>
  <c r="T6" i="4"/>
  <c r="AR30" i="4"/>
  <c r="BK49" i="4"/>
  <c r="BR56" i="4"/>
  <c r="BJ48" i="4"/>
  <c r="BV60" i="4"/>
  <c r="BB40" i="4"/>
  <c r="AN26" i="4"/>
  <c r="AM25" i="4"/>
  <c r="BY63" i="4"/>
  <c r="Z12" i="4"/>
  <c r="BX62" i="4"/>
  <c r="AH20" i="4"/>
  <c r="AL24" i="4"/>
  <c r="AD16" i="4"/>
  <c r="BC41" i="4"/>
  <c r="CA65" i="4"/>
  <c r="AC15" i="4"/>
  <c r="V8" i="4"/>
  <c r="BQ55" i="4"/>
  <c r="BA39" i="4"/>
  <c r="BI47" i="4"/>
  <c r="BZ64" i="4"/>
  <c r="AS31" i="4"/>
  <c r="AK23" i="4"/>
  <c r="AQ29" i="4"/>
  <c r="U7" i="4"/>
  <c r="BJ21" i="4"/>
  <c r="CH45" i="4"/>
  <c r="BY36" i="4"/>
  <c r="CV59" i="4"/>
  <c r="BC14" i="4"/>
  <c r="BZ37" i="4"/>
  <c r="CQ54" i="4"/>
  <c r="CN51" i="4"/>
  <c r="CO52" i="4"/>
  <c r="AZ11" i="4"/>
  <c r="CP53" i="4"/>
  <c r="CF43" i="4"/>
  <c r="CM50" i="4"/>
  <c r="BH19" i="4"/>
  <c r="AU6" i="4"/>
  <c r="BB13" i="4"/>
  <c r="CU58" i="4"/>
  <c r="BX35" i="4"/>
  <c r="BQ28" i="4"/>
  <c r="CA38" i="4"/>
  <c r="BF17" i="4"/>
  <c r="CI46" i="4"/>
  <c r="BG18" i="4"/>
  <c r="BI20" i="4"/>
  <c r="CT57" i="4"/>
  <c r="BV33" i="4"/>
  <c r="BN25" i="4"/>
  <c r="CW60" i="4"/>
  <c r="BK22" i="4"/>
  <c r="BW34" i="4"/>
  <c r="CX61" i="4"/>
  <c r="CG44" i="4"/>
  <c r="AX9" i="4"/>
  <c r="BP27" i="4"/>
  <c r="BO26" i="4"/>
  <c r="BM24" i="4"/>
  <c r="CK48" i="4"/>
  <c r="CE42" i="4"/>
  <c r="AY10" i="4"/>
  <c r="BS30" i="4"/>
  <c r="CL49" i="4"/>
  <c r="CD41" i="4"/>
  <c r="CS56" i="4"/>
  <c r="CC40" i="4"/>
  <c r="BU32" i="4"/>
  <c r="BE16" i="4"/>
  <c r="CJ47" i="4"/>
  <c r="AW8" i="4"/>
  <c r="BR29" i="4"/>
  <c r="DB65" i="4"/>
  <c r="CR55" i="4"/>
  <c r="BL23" i="4"/>
  <c r="BA12" i="4"/>
  <c r="DA64" i="4"/>
  <c r="CY62" i="4"/>
  <c r="BD15" i="4"/>
  <c r="AV7" i="4"/>
  <c r="BT31" i="4"/>
  <c r="CZ63" i="4"/>
  <c r="CB39" i="4"/>
  <c r="AY22" i="4"/>
  <c r="BM36" i="4"/>
  <c r="BT43" i="4"/>
  <c r="AQ14" i="4"/>
  <c r="BV45" i="4"/>
  <c r="CB51" i="4"/>
  <c r="BL35" i="4"/>
  <c r="AX21" i="4"/>
  <c r="BD27" i="4"/>
  <c r="AP13" i="4"/>
  <c r="BC26" i="4"/>
  <c r="CE54" i="4"/>
  <c r="AV19" i="4"/>
  <c r="CC52" i="4"/>
  <c r="CJ59" i="4"/>
  <c r="AN11" i="4"/>
  <c r="BE28" i="4"/>
  <c r="AI6" i="4"/>
  <c r="AU18" i="4"/>
  <c r="BG30" i="4"/>
  <c r="BJ33" i="4"/>
  <c r="BW46" i="4"/>
  <c r="CD53" i="4"/>
  <c r="BK34" i="4"/>
  <c r="BO38" i="4"/>
  <c r="CA50" i="4"/>
  <c r="BU44" i="4"/>
  <c r="AS16" i="4"/>
  <c r="CI58" i="4"/>
  <c r="BS42" i="4"/>
  <c r="AM10" i="4"/>
  <c r="AW20" i="4"/>
  <c r="BN37" i="4"/>
  <c r="BB25" i="4"/>
  <c r="BY48" i="4"/>
  <c r="CM62" i="4"/>
  <c r="CK60" i="4"/>
  <c r="BA24" i="4"/>
  <c r="AL9" i="4"/>
  <c r="BQ40" i="4"/>
  <c r="CH57" i="4"/>
  <c r="CO64" i="4"/>
  <c r="CL61" i="4"/>
  <c r="BZ49" i="4"/>
  <c r="BI32" i="4"/>
  <c r="BF29" i="4"/>
  <c r="AT17" i="4"/>
  <c r="AO12" i="4"/>
  <c r="CG56" i="4"/>
  <c r="AK8" i="4"/>
  <c r="BR41" i="4"/>
  <c r="BP39" i="4"/>
  <c r="AR15" i="4"/>
  <c r="AJ7" i="4"/>
  <c r="CF55" i="4"/>
  <c r="CN63" i="4"/>
  <c r="BH31" i="4"/>
  <c r="AZ23" i="4"/>
  <c r="BX47" i="4"/>
  <c r="CP65" i="4"/>
  <c r="AI7" i="4"/>
  <c r="AW21" i="4"/>
  <c r="BS43" i="4"/>
  <c r="AX22" i="4"/>
  <c r="BM37" i="4"/>
  <c r="BL36" i="4"/>
  <c r="CA51" i="4"/>
  <c r="AP14" i="4"/>
  <c r="AO13" i="4"/>
  <c r="BK35" i="4"/>
  <c r="CD54" i="4"/>
  <c r="AH6" i="4"/>
  <c r="BU45" i="4"/>
  <c r="CC53" i="4"/>
  <c r="BB26" i="4"/>
  <c r="CB52" i="4"/>
  <c r="BD28" i="4"/>
  <c r="CH58" i="4"/>
  <c r="BA25" i="4"/>
  <c r="AU19" i="4"/>
  <c r="AM11" i="4"/>
  <c r="CI59" i="4"/>
  <c r="BI33" i="4"/>
  <c r="BC27" i="4"/>
  <c r="AT18" i="4"/>
  <c r="BN38" i="4"/>
  <c r="BF30" i="4"/>
  <c r="CK61" i="4"/>
  <c r="AV20" i="4"/>
  <c r="AL10" i="4"/>
  <c r="BY49" i="4"/>
  <c r="AZ24" i="4"/>
  <c r="BE29" i="4"/>
  <c r="BV46" i="4"/>
  <c r="BJ34" i="4"/>
  <c r="BT44" i="4"/>
  <c r="AK9" i="4"/>
  <c r="AS17" i="4"/>
  <c r="AR16" i="4"/>
  <c r="AJ8" i="4"/>
  <c r="BX48" i="4"/>
  <c r="BZ50" i="4"/>
  <c r="CG57" i="4"/>
  <c r="BH32" i="4"/>
  <c r="CJ60" i="4"/>
  <c r="CF56" i="4"/>
  <c r="BR42" i="4"/>
  <c r="BQ41" i="4"/>
  <c r="CO65" i="4"/>
  <c r="BP40" i="4"/>
  <c r="CL62" i="4"/>
  <c r="AN12" i="4"/>
  <c r="CN64" i="4"/>
  <c r="CE55" i="4"/>
  <c r="BG31" i="4"/>
  <c r="BW47" i="4"/>
  <c r="AQ15" i="4"/>
  <c r="CM63" i="4"/>
  <c r="AY23" i="4"/>
  <c r="BO39" i="4"/>
  <c r="BV21" i="4"/>
  <c r="CT45" i="4"/>
  <c r="DH59" i="4"/>
  <c r="CK36" i="4"/>
  <c r="BW22" i="4"/>
  <c r="CL37" i="4"/>
  <c r="BO14" i="4"/>
  <c r="CR43" i="4"/>
  <c r="DC54" i="4"/>
  <c r="CJ35" i="4"/>
  <c r="BT19" i="4"/>
  <c r="BH7" i="4"/>
  <c r="CU46" i="4"/>
  <c r="BN13" i="4"/>
  <c r="CY50" i="4"/>
  <c r="BL11" i="4"/>
  <c r="DG58" i="4"/>
  <c r="CZ51" i="4"/>
  <c r="CQ42" i="4"/>
  <c r="DB53" i="4"/>
  <c r="CC28" i="4"/>
  <c r="BK10" i="4"/>
  <c r="BS18" i="4"/>
  <c r="BU20" i="4"/>
  <c r="CM38" i="4"/>
  <c r="DF57" i="4"/>
  <c r="CH33" i="4"/>
  <c r="CB27" i="4"/>
  <c r="CS44" i="4"/>
  <c r="BJ9" i="4"/>
  <c r="BR17" i="4"/>
  <c r="CE30" i="4"/>
  <c r="CO40" i="4"/>
  <c r="CW48" i="4"/>
  <c r="DE56" i="4"/>
  <c r="DJ61" i="4"/>
  <c r="DI60" i="4"/>
  <c r="DA52" i="4"/>
  <c r="CA26" i="4"/>
  <c r="BI8" i="4"/>
  <c r="CG32" i="4"/>
  <c r="BG6" i="4"/>
  <c r="DN65" i="4"/>
  <c r="CP41" i="4"/>
  <c r="CD29" i="4"/>
  <c r="BZ25" i="4"/>
  <c r="CX49" i="4"/>
  <c r="DK62" i="4"/>
  <c r="BX23" i="4"/>
  <c r="DL63" i="4"/>
  <c r="BQ16" i="4"/>
  <c r="CV47" i="4"/>
  <c r="DM64" i="4"/>
  <c r="DD55" i="4"/>
  <c r="CF31" i="4"/>
  <c r="BP15" i="4"/>
  <c r="CI34" i="4"/>
  <c r="BY24" i="4"/>
  <c r="BM12" i="4"/>
  <c r="CN39" i="4"/>
  <c r="W7" i="4"/>
  <c r="AD14" i="4"/>
  <c r="BA37" i="4"/>
  <c r="AK21" i="4"/>
  <c r="AZ36" i="4"/>
  <c r="BO51" i="4"/>
  <c r="BI45" i="4"/>
  <c r="BW59" i="4"/>
  <c r="AQ27" i="4"/>
  <c r="BR54" i="4"/>
  <c r="BG43" i="4"/>
  <c r="BJ46" i="4"/>
  <c r="BF42" i="4"/>
  <c r="AC13" i="4"/>
  <c r="BV58" i="4"/>
  <c r="AX34" i="4"/>
  <c r="BN50" i="4"/>
  <c r="AI19" i="4"/>
  <c r="BU57" i="4"/>
  <c r="V6" i="4"/>
  <c r="BB38" i="4"/>
  <c r="AR28" i="4"/>
  <c r="Z10" i="4"/>
  <c r="AW33" i="4"/>
  <c r="AL22" i="4"/>
  <c r="AY35" i="4"/>
  <c r="AP26" i="4"/>
  <c r="AJ20" i="4"/>
  <c r="AG17" i="4"/>
  <c r="BD40" i="4"/>
  <c r="BQ53" i="4"/>
  <c r="AH18" i="4"/>
  <c r="BY61" i="4"/>
  <c r="AO25" i="4"/>
  <c r="AA11" i="4"/>
  <c r="BP52" i="4"/>
  <c r="BX60" i="4"/>
  <c r="BT56" i="4"/>
  <c r="AV32" i="4"/>
  <c r="BZ62" i="4"/>
  <c r="BM49" i="4"/>
  <c r="AN24" i="4"/>
  <c r="AT30" i="4"/>
  <c r="Y9" i="4"/>
  <c r="BL48" i="4"/>
  <c r="BH44" i="4"/>
  <c r="AF16" i="4"/>
  <c r="AS29" i="4"/>
  <c r="CC65" i="4"/>
  <c r="CB64" i="4"/>
  <c r="X8" i="4"/>
  <c r="BE41" i="4"/>
  <c r="AM23" i="4"/>
  <c r="BC39" i="4"/>
  <c r="AB12" i="4"/>
  <c r="BK47" i="4"/>
  <c r="AE15" i="4"/>
  <c r="BS55" i="4"/>
  <c r="CA63" i="4"/>
  <c r="AU31" i="4"/>
  <c r="CR54" i="4"/>
  <c r="BL22" i="4"/>
  <c r="BK21" i="4"/>
  <c r="CO51" i="4"/>
  <c r="AV6" i="4"/>
  <c r="CG43" i="4"/>
  <c r="CA37" i="4"/>
  <c r="BD14" i="4"/>
  <c r="CW59" i="4"/>
  <c r="BY35" i="4"/>
  <c r="BQ27" i="4"/>
  <c r="BZ36" i="4"/>
  <c r="CQ53" i="4"/>
  <c r="BX34" i="4"/>
  <c r="BA11" i="4"/>
  <c r="CI45" i="4"/>
  <c r="BC13" i="4"/>
  <c r="BR28" i="4"/>
  <c r="AY9" i="4"/>
  <c r="CX60" i="4"/>
  <c r="CY61" i="4"/>
  <c r="CJ46" i="4"/>
  <c r="CP52" i="4"/>
  <c r="CV58" i="4"/>
  <c r="BO25" i="4"/>
  <c r="BI19" i="4"/>
  <c r="CF42" i="4"/>
  <c r="BW33" i="4"/>
  <c r="CT56" i="4"/>
  <c r="BV32" i="4"/>
  <c r="BF16" i="4"/>
  <c r="BJ20" i="4"/>
  <c r="CU57" i="4"/>
  <c r="CN50" i="4"/>
  <c r="CB38" i="4"/>
  <c r="BG17" i="4"/>
  <c r="CM49" i="4"/>
  <c r="BS29" i="4"/>
  <c r="BT30" i="4"/>
  <c r="AZ10" i="4"/>
  <c r="CH44" i="4"/>
  <c r="BH18" i="4"/>
  <c r="BP26" i="4"/>
  <c r="CL48" i="4"/>
  <c r="CD40" i="4"/>
  <c r="CE41" i="4"/>
  <c r="AX8" i="4"/>
  <c r="DC65" i="4"/>
  <c r="BB12" i="4"/>
  <c r="CZ62" i="4"/>
  <c r="CS55" i="4"/>
  <c r="DB64" i="4"/>
  <c r="BU31" i="4"/>
  <c r="BE15" i="4"/>
  <c r="BN24" i="4"/>
  <c r="BM23" i="4"/>
  <c r="CK47" i="4"/>
  <c r="DA63" i="4"/>
  <c r="AW7" i="4"/>
  <c r="CC39" i="4"/>
  <c r="CZ54" i="4"/>
  <c r="CQ45" i="4"/>
  <c r="BT22" i="4"/>
  <c r="BS21" i="4"/>
  <c r="CI37" i="4"/>
  <c r="CH36" i="4"/>
  <c r="CX52" i="4"/>
  <c r="CG35" i="4"/>
  <c r="BY27" i="4"/>
  <c r="BQ19" i="4"/>
  <c r="BD6" i="4"/>
  <c r="CV50" i="4"/>
  <c r="DE59" i="4"/>
  <c r="BI11" i="4"/>
  <c r="BK13" i="4"/>
  <c r="BZ28" i="4"/>
  <c r="DD58" i="4"/>
  <c r="CW51" i="4"/>
  <c r="CO43" i="4"/>
  <c r="BL14" i="4"/>
  <c r="CN42" i="4"/>
  <c r="BX26" i="4"/>
  <c r="CE33" i="4"/>
  <c r="BG9" i="4"/>
  <c r="DC57" i="4"/>
  <c r="CY53" i="4"/>
  <c r="CJ38" i="4"/>
  <c r="DG61" i="4"/>
  <c r="CR46" i="4"/>
  <c r="CF34" i="4"/>
  <c r="BH10" i="4"/>
  <c r="CP44" i="4"/>
  <c r="BO17" i="4"/>
  <c r="CL40" i="4"/>
  <c r="BF8" i="4"/>
  <c r="BP18" i="4"/>
  <c r="CT48" i="4"/>
  <c r="DB56" i="4"/>
  <c r="CB30" i="4"/>
  <c r="CU49" i="4"/>
  <c r="BW25" i="4"/>
  <c r="BV24" i="4"/>
  <c r="DF60" i="4"/>
  <c r="BR20" i="4"/>
  <c r="CA29" i="4"/>
  <c r="DJ64" i="4"/>
  <c r="CD32" i="4"/>
  <c r="CM41" i="4"/>
  <c r="BN16" i="4"/>
  <c r="DH62" i="4"/>
  <c r="DK65" i="4"/>
  <c r="BJ12" i="4"/>
  <c r="CS47" i="4"/>
  <c r="BU23" i="4"/>
  <c r="BM15" i="4"/>
  <c r="DA55" i="4"/>
  <c r="DI63" i="4"/>
  <c r="CK39" i="4"/>
  <c r="CC31" i="4"/>
  <c r="BE7" i="4"/>
  <c r="AR7" i="4"/>
  <c r="CM54" i="4"/>
  <c r="BG22" i="4"/>
  <c r="CD45" i="4"/>
  <c r="BU36" i="4"/>
  <c r="BV37" i="4"/>
  <c r="AY14" i="4"/>
  <c r="CJ51" i="4"/>
  <c r="BF21" i="4"/>
  <c r="CB43" i="4"/>
  <c r="CK52" i="4"/>
  <c r="AV11" i="4"/>
  <c r="BT35" i="4"/>
  <c r="BD19" i="4"/>
  <c r="BS34" i="4"/>
  <c r="CQ58" i="4"/>
  <c r="BL27" i="4"/>
  <c r="CA42" i="4"/>
  <c r="CS60" i="4"/>
  <c r="AX13" i="4"/>
  <c r="BK26" i="4"/>
  <c r="BE20" i="4"/>
  <c r="CR59" i="4"/>
  <c r="CI50" i="4"/>
  <c r="AT9" i="4"/>
  <c r="CT61" i="4"/>
  <c r="CO56" i="4"/>
  <c r="BI24" i="4"/>
  <c r="BA16" i="4"/>
  <c r="AU10" i="4"/>
  <c r="AQ6" i="4"/>
  <c r="CE46" i="4"/>
  <c r="BM28" i="4"/>
  <c r="CP57" i="4"/>
  <c r="BB17" i="4"/>
  <c r="BC18" i="4"/>
  <c r="BW38" i="4"/>
  <c r="AS8" i="4"/>
  <c r="CU62" i="4"/>
  <c r="BR33" i="4"/>
  <c r="CC44" i="4"/>
  <c r="BY40" i="4"/>
  <c r="CL53" i="4"/>
  <c r="BJ25" i="4"/>
  <c r="CH49" i="4"/>
  <c r="CG48" i="4"/>
  <c r="BQ32" i="4"/>
  <c r="CX65" i="4"/>
  <c r="BZ41" i="4"/>
  <c r="BN29" i="4"/>
  <c r="AW12" i="4"/>
  <c r="CV63" i="4"/>
  <c r="BO30" i="4"/>
  <c r="BH23" i="4"/>
  <c r="CW64" i="4"/>
  <c r="AZ15" i="4"/>
  <c r="CF47" i="4"/>
  <c r="CN55" i="4"/>
  <c r="BX39" i="4"/>
  <c r="BP31" i="4"/>
  <c r="BW37" i="4"/>
  <c r="CK51" i="4"/>
  <c r="CN54" i="4"/>
  <c r="CC43" i="4"/>
  <c r="AY13" i="4"/>
  <c r="BM27" i="4"/>
  <c r="AW11" i="4"/>
  <c r="BV36" i="4"/>
  <c r="CF46" i="4"/>
  <c r="BG21" i="4"/>
  <c r="AZ14" i="4"/>
  <c r="CJ50" i="4"/>
  <c r="BU35" i="4"/>
  <c r="BL26" i="4"/>
  <c r="CM53" i="4"/>
  <c r="BH22" i="4"/>
  <c r="CR58" i="4"/>
  <c r="AR6" i="4"/>
  <c r="AV10" i="4"/>
  <c r="CE45" i="4"/>
  <c r="BN28" i="4"/>
  <c r="BK25" i="4"/>
  <c r="BP30" i="4"/>
  <c r="CL52" i="4"/>
  <c r="BD18" i="4"/>
  <c r="CD44" i="4"/>
  <c r="CS59" i="4"/>
  <c r="CP56" i="4"/>
  <c r="AT8" i="4"/>
  <c r="CU61" i="4"/>
  <c r="BT34" i="4"/>
  <c r="BF20" i="4"/>
  <c r="BS33" i="4"/>
  <c r="BE19" i="4"/>
  <c r="CI49" i="4"/>
  <c r="BJ24" i="4"/>
  <c r="BB16" i="4"/>
  <c r="BO29" i="4"/>
  <c r="AU9" i="4"/>
  <c r="CB42" i="4"/>
  <c r="BR32" i="4"/>
  <c r="BC17" i="4"/>
  <c r="CQ57" i="4"/>
  <c r="BX38" i="4"/>
  <c r="CA41" i="4"/>
  <c r="AX12" i="4"/>
  <c r="CH48" i="4"/>
  <c r="CT60" i="4"/>
  <c r="BZ40" i="4"/>
  <c r="CG47" i="4"/>
  <c r="CV62" i="4"/>
  <c r="BY39" i="4"/>
  <c r="CO55" i="4"/>
  <c r="BQ31" i="4"/>
  <c r="CW63" i="4"/>
  <c r="CX64" i="4"/>
  <c r="AS7" i="4"/>
  <c r="BA15" i="4"/>
  <c r="CY65" i="4"/>
  <c r="BI23" i="4"/>
  <c r="BY43" i="4"/>
  <c r="AV14" i="4"/>
  <c r="BR36" i="4"/>
  <c r="AS11" i="4"/>
  <c r="CJ54" i="4"/>
  <c r="BQ35" i="4"/>
  <c r="BA19" i="4"/>
  <c r="CB46" i="4"/>
  <c r="AU13" i="4"/>
  <c r="CA45" i="4"/>
  <c r="CG51" i="4"/>
  <c r="CN58" i="4"/>
  <c r="BH26" i="4"/>
  <c r="BD22" i="4"/>
  <c r="AZ18" i="4"/>
  <c r="BB20" i="4"/>
  <c r="BC21" i="4"/>
  <c r="CO59" i="4"/>
  <c r="CI53" i="4"/>
  <c r="CH52" i="4"/>
  <c r="BG25" i="4"/>
  <c r="BS37" i="4"/>
  <c r="BX42" i="4"/>
  <c r="BT38" i="4"/>
  <c r="BL30" i="4"/>
  <c r="CF50" i="4"/>
  <c r="CQ61" i="4"/>
  <c r="AX16" i="4"/>
  <c r="BJ28" i="4"/>
  <c r="BZ44" i="4"/>
  <c r="CE49" i="4"/>
  <c r="CP60" i="4"/>
  <c r="BF24" i="4"/>
  <c r="CR62" i="4"/>
  <c r="AY17" i="4"/>
  <c r="BP34" i="4"/>
  <c r="BI27" i="4"/>
  <c r="BO33" i="4"/>
  <c r="BV40" i="4"/>
  <c r="AO7" i="4"/>
  <c r="AQ9" i="4"/>
  <c r="CD48" i="4"/>
  <c r="BN32" i="4"/>
  <c r="AP8" i="4"/>
  <c r="AR10" i="4"/>
  <c r="CL56" i="4"/>
  <c r="AT12" i="4"/>
  <c r="CT64" i="4"/>
  <c r="CM57" i="4"/>
  <c r="BM31" i="4"/>
  <c r="CU65" i="4"/>
  <c r="BU39" i="4"/>
  <c r="AN6" i="4"/>
  <c r="BK29" i="4"/>
  <c r="CC47" i="4"/>
  <c r="BE23" i="4"/>
  <c r="CK55" i="4"/>
  <c r="AW15" i="4"/>
  <c r="BW41" i="4"/>
  <c r="CS63" i="4"/>
  <c r="BU22" i="4"/>
  <c r="CJ37" i="4"/>
  <c r="DF59" i="4"/>
  <c r="DA54" i="4"/>
  <c r="BT21" i="4"/>
  <c r="CX51" i="4"/>
  <c r="BE6" i="4"/>
  <c r="CR45" i="4"/>
  <c r="BM14" i="4"/>
  <c r="BZ27" i="4"/>
  <c r="BL13" i="4"/>
  <c r="CZ53" i="4"/>
  <c r="CO42" i="4"/>
  <c r="CH35" i="4"/>
  <c r="BR19" i="4"/>
  <c r="BY26" i="4"/>
  <c r="BQ18" i="4"/>
  <c r="CQ44" i="4"/>
  <c r="CK38" i="4"/>
  <c r="CI36" i="4"/>
  <c r="CA28" i="4"/>
  <c r="DH61" i="4"/>
  <c r="BX25" i="4"/>
  <c r="BH9" i="4"/>
  <c r="BJ11" i="4"/>
  <c r="CP43" i="4"/>
  <c r="BS20" i="4"/>
  <c r="DG60" i="4"/>
  <c r="CV49" i="4"/>
  <c r="DC56" i="4"/>
  <c r="CB29" i="4"/>
  <c r="BI10" i="4"/>
  <c r="CS46" i="4"/>
  <c r="DD57" i="4"/>
  <c r="CU48" i="4"/>
  <c r="BP17" i="4"/>
  <c r="CG34" i="4"/>
  <c r="CM40" i="4"/>
  <c r="CY52" i="4"/>
  <c r="DE58" i="4"/>
  <c r="BO16" i="4"/>
  <c r="BG8" i="4"/>
  <c r="DI62" i="4"/>
  <c r="BK12" i="4"/>
  <c r="CF33" i="4"/>
  <c r="BW24" i="4"/>
  <c r="CC30" i="4"/>
  <c r="CE32" i="4"/>
  <c r="CN41" i="4"/>
  <c r="DL65" i="4"/>
  <c r="DJ63" i="4"/>
  <c r="CD31" i="4"/>
  <c r="CW50" i="4"/>
  <c r="CL39" i="4"/>
  <c r="BN15" i="4"/>
  <c r="BF7" i="4"/>
  <c r="BV23" i="4"/>
  <c r="CT47" i="4"/>
  <c r="DK64" i="4"/>
  <c r="DB55" i="4"/>
  <c r="CN45" i="4"/>
  <c r="CW54" i="4"/>
  <c r="CF37" i="4"/>
  <c r="CE36" i="4"/>
  <c r="BI14" i="4"/>
  <c r="DB59" i="4"/>
  <c r="CD35" i="4"/>
  <c r="BQ22" i="4"/>
  <c r="BP21" i="4"/>
  <c r="CT51" i="4"/>
  <c r="BH13" i="4"/>
  <c r="DA58" i="4"/>
  <c r="CC34" i="4"/>
  <c r="CV53" i="4"/>
  <c r="BN19" i="4"/>
  <c r="CU52" i="4"/>
  <c r="CL43" i="4"/>
  <c r="BE10" i="4"/>
  <c r="BO20" i="4"/>
  <c r="BT25" i="4"/>
  <c r="BV27" i="4"/>
  <c r="BW28" i="4"/>
  <c r="CS50" i="4"/>
  <c r="BU26" i="4"/>
  <c r="BA6" i="4"/>
  <c r="CM44" i="4"/>
  <c r="BF11" i="4"/>
  <c r="CA32" i="4"/>
  <c r="CG38" i="4"/>
  <c r="CZ57" i="4"/>
  <c r="BL17" i="4"/>
  <c r="CR49" i="4"/>
  <c r="CK42" i="4"/>
  <c r="CI40" i="4"/>
  <c r="CO46" i="4"/>
  <c r="BD9" i="4"/>
  <c r="BY30" i="4"/>
  <c r="CQ48" i="4"/>
  <c r="CY56" i="4"/>
  <c r="CB33" i="4"/>
  <c r="DC60" i="4"/>
  <c r="BC8" i="4"/>
  <c r="BX29" i="4"/>
  <c r="BG12" i="4"/>
  <c r="CJ41" i="4"/>
  <c r="DH65" i="4"/>
  <c r="BM18" i="4"/>
  <c r="BK16" i="4"/>
  <c r="DE62" i="4"/>
  <c r="BS24" i="4"/>
  <c r="CX55" i="4"/>
  <c r="CH39" i="4"/>
  <c r="BZ31" i="4"/>
  <c r="DD61" i="4"/>
  <c r="CP47" i="4"/>
  <c r="BR23" i="4"/>
  <c r="BJ15" i="4"/>
  <c r="DF63" i="4"/>
  <c r="DG64" i="4"/>
  <c r="BB7" i="4"/>
  <c r="DA59" i="4"/>
  <c r="CE37" i="4"/>
  <c r="CD36" i="4"/>
  <c r="CK43" i="4"/>
  <c r="BO21" i="4"/>
  <c r="CV54" i="4"/>
  <c r="CM45" i="4"/>
  <c r="CS51" i="4"/>
  <c r="BE11" i="4"/>
  <c r="BP22" i="4"/>
  <c r="BU27" i="4"/>
  <c r="BM19" i="4"/>
  <c r="CB34" i="4"/>
  <c r="CT52" i="4"/>
  <c r="CR50" i="4"/>
  <c r="AZ6" i="4"/>
  <c r="CL44" i="4"/>
  <c r="CA33" i="4"/>
  <c r="CC35" i="4"/>
  <c r="CN46" i="4"/>
  <c r="BG13" i="4"/>
  <c r="CY57" i="4"/>
  <c r="BN20" i="4"/>
  <c r="BC9" i="4"/>
  <c r="DB60" i="4"/>
  <c r="BH14" i="4"/>
  <c r="CJ42" i="4"/>
  <c r="BD10" i="4"/>
  <c r="CU53" i="4"/>
  <c r="CZ58" i="4"/>
  <c r="BT26" i="4"/>
  <c r="BZ32" i="4"/>
  <c r="CF38" i="4"/>
  <c r="DC61" i="4"/>
  <c r="BX30" i="4"/>
  <c r="CH40" i="4"/>
  <c r="CX56" i="4"/>
  <c r="BS25" i="4"/>
  <c r="BR24" i="4"/>
  <c r="DF64" i="4"/>
  <c r="BK17" i="4"/>
  <c r="DG65" i="4"/>
  <c r="BV28" i="4"/>
  <c r="BL18" i="4"/>
  <c r="BW29" i="4"/>
  <c r="CP48" i="4"/>
  <c r="BA7" i="4"/>
  <c r="CI41" i="4"/>
  <c r="BQ23" i="4"/>
  <c r="CQ49" i="4"/>
  <c r="CO47" i="4"/>
  <c r="BI15" i="4"/>
  <c r="BB8" i="4"/>
  <c r="DD62" i="4"/>
  <c r="BF12" i="4"/>
  <c r="DE63" i="4"/>
  <c r="CG39" i="4"/>
  <c r="BJ16" i="4"/>
  <c r="CW55" i="4"/>
  <c r="BY31" i="4"/>
  <c r="CX54" i="4"/>
  <c r="CO45" i="4"/>
  <c r="CE35" i="4"/>
  <c r="CM43" i="4"/>
  <c r="BJ14" i="4"/>
  <c r="CG37" i="4"/>
  <c r="BQ21" i="4"/>
  <c r="BO19" i="4"/>
  <c r="BB6" i="4"/>
  <c r="BR22" i="4"/>
  <c r="CU51" i="4"/>
  <c r="DB58" i="4"/>
  <c r="CD34" i="4"/>
  <c r="CV52" i="4"/>
  <c r="CF36" i="4"/>
  <c r="CL42" i="4"/>
  <c r="CP46" i="4"/>
  <c r="BG11" i="4"/>
  <c r="CT50" i="4"/>
  <c r="BF10" i="4"/>
  <c r="DE61" i="4"/>
  <c r="BE9" i="4"/>
  <c r="DD60" i="4"/>
  <c r="DC59" i="4"/>
  <c r="BI13" i="4"/>
  <c r="BP20" i="4"/>
  <c r="BU25" i="4"/>
  <c r="DA57" i="4"/>
  <c r="BW27" i="4"/>
  <c r="BV26" i="4"/>
  <c r="CN44" i="4"/>
  <c r="BZ30" i="4"/>
  <c r="CB32" i="4"/>
  <c r="DF62" i="4"/>
  <c r="CW53" i="4"/>
  <c r="BN18" i="4"/>
  <c r="CC33" i="4"/>
  <c r="CH38" i="4"/>
  <c r="CJ40" i="4"/>
  <c r="CS49" i="4"/>
  <c r="BX28" i="4"/>
  <c r="BM17" i="4"/>
  <c r="CZ56" i="4"/>
  <c r="BT24" i="4"/>
  <c r="BH12" i="4"/>
  <c r="BC7" i="4"/>
  <c r="BY29" i="4"/>
  <c r="CK41" i="4"/>
  <c r="DI65" i="4"/>
  <c r="BK15" i="4"/>
  <c r="DG63" i="4"/>
  <c r="CR48" i="4"/>
  <c r="CQ47" i="4"/>
  <c r="BS23" i="4"/>
  <c r="CI39" i="4"/>
  <c r="CA31" i="4"/>
  <c r="BL16" i="4"/>
  <c r="DH64" i="4"/>
  <c r="CY55" i="4"/>
  <c r="BD8" i="4"/>
  <c r="X6" i="4"/>
  <c r="BC37" i="4"/>
  <c r="AF14" i="4"/>
  <c r="BB36" i="4"/>
  <c r="Y7" i="4"/>
  <c r="BK45" i="4"/>
  <c r="AN22" i="4"/>
  <c r="BY59" i="4"/>
  <c r="BQ51" i="4"/>
  <c r="AS27" i="4"/>
  <c r="BI43" i="4"/>
  <c r="BA35" i="4"/>
  <c r="BR52" i="4"/>
  <c r="BL46" i="4"/>
  <c r="AK19" i="4"/>
  <c r="AT28" i="4"/>
  <c r="BX58" i="4"/>
  <c r="BZ60" i="4"/>
  <c r="BS53" i="4"/>
  <c r="AC11" i="4"/>
  <c r="BD38" i="4"/>
  <c r="BT54" i="4"/>
  <c r="AB10" i="4"/>
  <c r="BJ44" i="4"/>
  <c r="AY33" i="4"/>
  <c r="AZ34" i="4"/>
  <c r="AM21" i="4"/>
  <c r="BW57" i="4"/>
  <c r="BV56" i="4"/>
  <c r="AE13" i="4"/>
  <c r="CA61" i="4"/>
  <c r="AR26" i="4"/>
  <c r="AL20" i="4"/>
  <c r="AQ25" i="4"/>
  <c r="AV30" i="4"/>
  <c r="Z8" i="4"/>
  <c r="AX32" i="4"/>
  <c r="AJ18" i="4"/>
  <c r="AA9" i="4"/>
  <c r="BN48" i="4"/>
  <c r="BH42" i="4"/>
  <c r="AH16" i="4"/>
  <c r="AP24" i="4"/>
  <c r="CB62" i="4"/>
  <c r="BO49" i="4"/>
  <c r="AU29" i="4"/>
  <c r="AD12" i="4"/>
  <c r="BG41" i="4"/>
  <c r="BF40" i="4"/>
  <c r="BE39" i="4"/>
  <c r="CE65" i="4"/>
  <c r="CD64" i="4"/>
  <c r="BU55" i="4"/>
  <c r="BP50" i="4"/>
  <c r="AI17" i="4"/>
  <c r="AG15" i="4"/>
  <c r="AW31" i="4"/>
  <c r="AO23" i="4"/>
  <c r="BM47" i="4"/>
  <c r="CC63" i="4"/>
  <c r="AL21" i="4"/>
  <c r="AE14" i="4"/>
  <c r="BB37" i="4"/>
  <c r="BP51" i="4"/>
  <c r="BX59" i="4"/>
  <c r="AM22" i="4"/>
  <c r="BJ45" i="4"/>
  <c r="BA36" i="4"/>
  <c r="BR53" i="4"/>
  <c r="AB11" i="4"/>
  <c r="BK46" i="4"/>
  <c r="BO50" i="4"/>
  <c r="BW58" i="4"/>
  <c r="AS28" i="4"/>
  <c r="BG42" i="4"/>
  <c r="BZ61" i="4"/>
  <c r="AX33" i="4"/>
  <c r="BS54" i="4"/>
  <c r="AR27" i="4"/>
  <c r="W6" i="4"/>
  <c r="AQ26" i="4"/>
  <c r="AA10" i="4"/>
  <c r="BC38" i="4"/>
  <c r="BY60" i="4"/>
  <c r="BQ52" i="4"/>
  <c r="AY34" i="4"/>
  <c r="AI18" i="4"/>
  <c r="Y8" i="4"/>
  <c r="BH43" i="4"/>
  <c r="AK20" i="4"/>
  <c r="AJ19" i="4"/>
  <c r="AH17" i="4"/>
  <c r="AU30" i="4"/>
  <c r="BM48" i="4"/>
  <c r="AZ35" i="4"/>
  <c r="AW32" i="4"/>
  <c r="BU56" i="4"/>
  <c r="BI44" i="4"/>
  <c r="BE40" i="4"/>
  <c r="AO24" i="4"/>
  <c r="CD65" i="4"/>
  <c r="CB63" i="4"/>
  <c r="CA62" i="4"/>
  <c r="AD13" i="4"/>
  <c r="BV57" i="4"/>
  <c r="Z9" i="4"/>
  <c r="AG16" i="4"/>
  <c r="BF41" i="4"/>
  <c r="AP25" i="4"/>
  <c r="CC64" i="4"/>
  <c r="AC12" i="4"/>
  <c r="BD39" i="4"/>
  <c r="AV31" i="4"/>
  <c r="AF15" i="4"/>
  <c r="BL47" i="4"/>
  <c r="AT29" i="4"/>
  <c r="BT55" i="4"/>
  <c r="AN23" i="4"/>
  <c r="X7" i="4"/>
  <c r="BN49" i="4"/>
  <c r="X14" i="4"/>
  <c r="BQ59" i="4"/>
  <c r="BC45" i="4"/>
  <c r="AT36" i="4"/>
  <c r="AF22" i="4"/>
  <c r="AE21" i="4"/>
  <c r="BA43" i="4"/>
  <c r="P6" i="4"/>
  <c r="BI51" i="4"/>
  <c r="AC19" i="4"/>
  <c r="BL54" i="4"/>
  <c r="AU37" i="4"/>
  <c r="AS35" i="4"/>
  <c r="AZ42" i="4"/>
  <c r="AK27" i="4"/>
  <c r="BJ52" i="4"/>
  <c r="BP58" i="4"/>
  <c r="AR34" i="4"/>
  <c r="U11" i="4"/>
  <c r="AB18" i="4"/>
  <c r="AI25" i="4"/>
  <c r="BD46" i="4"/>
  <c r="AQ33" i="4"/>
  <c r="AJ26" i="4"/>
  <c r="BS61" i="4"/>
  <c r="BK53" i="4"/>
  <c r="BG49" i="4"/>
  <c r="AX40" i="4"/>
  <c r="AM29" i="4"/>
  <c r="AL28" i="4"/>
  <c r="BH50" i="4"/>
  <c r="AV38" i="4"/>
  <c r="AD20" i="4"/>
  <c r="AN30" i="4"/>
  <c r="BF48" i="4"/>
  <c r="BB44" i="4"/>
  <c r="AP32" i="4"/>
  <c r="T10" i="4"/>
  <c r="AA17" i="4"/>
  <c r="W13" i="4"/>
  <c r="BN56" i="4"/>
  <c r="BO57" i="4"/>
  <c r="S9" i="4"/>
  <c r="AH24" i="4"/>
  <c r="BT62" i="4"/>
  <c r="R8" i="4"/>
  <c r="BW65" i="4"/>
  <c r="BV64" i="4"/>
  <c r="BU63" i="4"/>
  <c r="V12" i="4"/>
  <c r="BR60" i="4"/>
  <c r="AY41" i="4"/>
  <c r="AO31" i="4"/>
  <c r="Y15" i="4"/>
  <c r="BE47" i="4"/>
  <c r="AG23" i="4"/>
  <c r="Z16" i="4"/>
  <c r="AW39" i="4"/>
  <c r="Q7" i="4"/>
  <c r="BM55" i="4"/>
  <c r="BK37" i="4"/>
  <c r="BI35" i="4"/>
  <c r="BJ36" i="4"/>
  <c r="AU21" i="4"/>
  <c r="BS45" i="4"/>
  <c r="AN14" i="4"/>
  <c r="BT46" i="4"/>
  <c r="BQ43" i="4"/>
  <c r="CA53" i="4"/>
  <c r="AM13" i="4"/>
  <c r="BY51" i="4"/>
  <c r="BB28" i="4"/>
  <c r="AK11" i="4"/>
  <c r="AV22" i="4"/>
  <c r="BA27" i="4"/>
  <c r="CF58" i="4"/>
  <c r="AS19" i="4"/>
  <c r="BX50" i="4"/>
  <c r="BH34" i="4"/>
  <c r="CE57" i="4"/>
  <c r="BZ52" i="4"/>
  <c r="BP42" i="4"/>
  <c r="AJ10" i="4"/>
  <c r="BG33" i="4"/>
  <c r="AR18" i="4"/>
  <c r="CG59" i="4"/>
  <c r="CB54" i="4"/>
  <c r="AF6" i="4"/>
  <c r="CI61" i="4"/>
  <c r="AT20" i="4"/>
  <c r="AQ17" i="4"/>
  <c r="AZ26" i="4"/>
  <c r="BV48" i="4"/>
  <c r="BW49" i="4"/>
  <c r="BN40" i="4"/>
  <c r="AX24" i="4"/>
  <c r="AP16" i="4"/>
  <c r="AY25" i="4"/>
  <c r="BF32" i="4"/>
  <c r="CH60" i="4"/>
  <c r="AL12" i="4"/>
  <c r="CL64" i="4"/>
  <c r="BL38" i="4"/>
  <c r="BC29" i="4"/>
  <c r="BO41" i="4"/>
  <c r="BE31" i="4"/>
  <c r="AH8" i="4"/>
  <c r="BM39" i="4"/>
  <c r="AI9" i="4"/>
  <c r="CD56" i="4"/>
  <c r="CK63" i="4"/>
  <c r="BR44" i="4"/>
  <c r="CM65" i="4"/>
  <c r="BU47" i="4"/>
  <c r="AW23" i="4"/>
  <c r="BD30" i="4"/>
  <c r="CC55" i="4"/>
  <c r="AO15" i="4"/>
  <c r="CJ62" i="4"/>
  <c r="AG7" i="4"/>
  <c r="AC14" i="4"/>
  <c r="BV59" i="4"/>
  <c r="AJ21" i="4"/>
  <c r="BF43" i="4"/>
  <c r="AY36" i="4"/>
  <c r="BN51" i="4"/>
  <c r="AZ37" i="4"/>
  <c r="AP27" i="4"/>
  <c r="AB13" i="4"/>
  <c r="AK22" i="4"/>
  <c r="BH45" i="4"/>
  <c r="Z11" i="4"/>
  <c r="BI46" i="4"/>
  <c r="AH19" i="4"/>
  <c r="BU58" i="4"/>
  <c r="AW34" i="4"/>
  <c r="AO26" i="4"/>
  <c r="BA38" i="4"/>
  <c r="BG44" i="4"/>
  <c r="AV33" i="4"/>
  <c r="BQ54" i="4"/>
  <c r="AX35" i="4"/>
  <c r="AG18" i="4"/>
  <c r="BO52" i="4"/>
  <c r="Y10" i="4"/>
  <c r="AI20" i="4"/>
  <c r="BT57" i="4"/>
  <c r="AQ28" i="4"/>
  <c r="BM50" i="4"/>
  <c r="AF17" i="4"/>
  <c r="BE42" i="4"/>
  <c r="BX61" i="4"/>
  <c r="AN25" i="4"/>
  <c r="BW60" i="4"/>
  <c r="AU32" i="4"/>
  <c r="U6" i="4"/>
  <c r="AM24" i="4"/>
  <c r="X9" i="4"/>
  <c r="AS30" i="4"/>
  <c r="BL49" i="4"/>
  <c r="CB65" i="4"/>
  <c r="W8" i="4"/>
  <c r="BY62" i="4"/>
  <c r="BK48" i="4"/>
  <c r="BS56" i="4"/>
  <c r="BJ47" i="4"/>
  <c r="AD15" i="4"/>
  <c r="AR29" i="4"/>
  <c r="BD41" i="4"/>
  <c r="BZ63" i="4"/>
  <c r="CA64" i="4"/>
  <c r="BR55" i="4"/>
  <c r="BB39" i="4"/>
  <c r="AA12" i="4"/>
  <c r="V7" i="4"/>
  <c r="AT31" i="4"/>
  <c r="BP53" i="4"/>
  <c r="AE16" i="4"/>
  <c r="BC40" i="4"/>
  <c r="AL23" i="4"/>
  <c r="AQ21" i="4"/>
  <c r="BX54" i="4"/>
  <c r="AR22" i="4"/>
  <c r="CC59" i="4"/>
  <c r="AG11" i="4"/>
  <c r="BF36" i="4"/>
  <c r="BU51" i="4"/>
  <c r="BM43" i="4"/>
  <c r="BE35" i="4"/>
  <c r="BO45" i="4"/>
  <c r="BL42" i="4"/>
  <c r="BW53" i="4"/>
  <c r="AI13" i="4"/>
  <c r="CA57" i="4"/>
  <c r="AX28" i="4"/>
  <c r="AV26" i="4"/>
  <c r="BH38" i="4"/>
  <c r="AW27" i="4"/>
  <c r="AO19" i="4"/>
  <c r="BV52" i="4"/>
  <c r="CD60" i="4"/>
  <c r="AU25" i="4"/>
  <c r="AE9" i="4"/>
  <c r="BJ40" i="4"/>
  <c r="AD8" i="4"/>
  <c r="CF62" i="4"/>
  <c r="BT50" i="4"/>
  <c r="BR48" i="4"/>
  <c r="BP46" i="4"/>
  <c r="CB58" i="4"/>
  <c r="AF10" i="4"/>
  <c r="BN44" i="4"/>
  <c r="AN18" i="4"/>
  <c r="AM17" i="4"/>
  <c r="AJ14" i="4"/>
  <c r="BD34" i="4"/>
  <c r="AP20" i="4"/>
  <c r="CE61" i="4"/>
  <c r="BC33" i="4"/>
  <c r="AY29" i="4"/>
  <c r="BK41" i="4"/>
  <c r="AL16" i="4"/>
  <c r="AH12" i="4"/>
  <c r="CG63" i="4"/>
  <c r="BB32" i="4"/>
  <c r="AZ30" i="4"/>
  <c r="BZ56" i="4"/>
  <c r="CH64" i="4"/>
  <c r="AT24" i="4"/>
  <c r="BS49" i="4"/>
  <c r="BI39" i="4"/>
  <c r="BA31" i="4"/>
  <c r="BY55" i="4"/>
  <c r="BQ47" i="4"/>
  <c r="AK15" i="4"/>
  <c r="AS23" i="4"/>
  <c r="AC7" i="4"/>
  <c r="BG37" i="4"/>
  <c r="AB6" i="4"/>
  <c r="CI65" i="4"/>
  <c r="BI7" i="4"/>
  <c r="CL36" i="4"/>
  <c r="BP14" i="4"/>
  <c r="DI59" i="4"/>
  <c r="CM37" i="4"/>
  <c r="BW21" i="4"/>
  <c r="BX22" i="4"/>
  <c r="CK35" i="4"/>
  <c r="BU19" i="4"/>
  <c r="CV46" i="4"/>
  <c r="DB52" i="4"/>
  <c r="CD28" i="4"/>
  <c r="DD54" i="4"/>
  <c r="CZ50" i="4"/>
  <c r="CR42" i="4"/>
  <c r="DA51" i="4"/>
  <c r="CS43" i="4"/>
  <c r="DC53" i="4"/>
  <c r="CJ34" i="4"/>
  <c r="BV20" i="4"/>
  <c r="DK61" i="4"/>
  <c r="BM11" i="4"/>
  <c r="BL10" i="4"/>
  <c r="DG57" i="4"/>
  <c r="BK9" i="4"/>
  <c r="CU45" i="4"/>
  <c r="DJ60" i="4"/>
  <c r="BJ8" i="4"/>
  <c r="BO13" i="4"/>
  <c r="CN38" i="4"/>
  <c r="BS17" i="4"/>
  <c r="CC27" i="4"/>
  <c r="CI33" i="4"/>
  <c r="CP40" i="4"/>
  <c r="DH58" i="4"/>
  <c r="CA25" i="4"/>
  <c r="BZ24" i="4"/>
  <c r="BT18" i="4"/>
  <c r="BH6" i="4"/>
  <c r="CH32" i="4"/>
  <c r="CY49" i="4"/>
  <c r="CX48" i="4"/>
  <c r="DF56" i="4"/>
  <c r="DL62" i="4"/>
  <c r="CB26" i="4"/>
  <c r="CT44" i="4"/>
  <c r="CQ41" i="4"/>
  <c r="DN64" i="4"/>
  <c r="BR16" i="4"/>
  <c r="DO65" i="4"/>
  <c r="CF30" i="4"/>
  <c r="CW47" i="4"/>
  <c r="CO39" i="4"/>
  <c r="BY23" i="4"/>
  <c r="DE55" i="4"/>
  <c r="BQ15" i="4"/>
  <c r="CE29" i="4"/>
  <c r="BN12" i="4"/>
  <c r="DM63" i="4"/>
  <c r="CG31" i="4"/>
  <c r="AT7" i="4"/>
  <c r="CL51" i="4"/>
  <c r="CD43" i="4"/>
  <c r="CF45" i="4"/>
  <c r="BA14" i="4"/>
  <c r="BI22" i="4"/>
  <c r="BF19" i="4"/>
  <c r="CT59" i="4"/>
  <c r="AS6" i="4"/>
  <c r="BX37" i="4"/>
  <c r="CN53" i="4"/>
  <c r="AX11" i="4"/>
  <c r="CK50" i="4"/>
  <c r="BM26" i="4"/>
  <c r="BH21" i="4"/>
  <c r="BW36" i="4"/>
  <c r="AZ13" i="4"/>
  <c r="CV61" i="4"/>
  <c r="CC42" i="4"/>
  <c r="CE44" i="4"/>
  <c r="CO54" i="4"/>
  <c r="CG46" i="4"/>
  <c r="BQ30" i="4"/>
  <c r="BU34" i="4"/>
  <c r="BE18" i="4"/>
  <c r="CR57" i="4"/>
  <c r="CQ56" i="4"/>
  <c r="BV35" i="4"/>
  <c r="CS58" i="4"/>
  <c r="AW10" i="4"/>
  <c r="BT33" i="4"/>
  <c r="BN27" i="4"/>
  <c r="BK24" i="4"/>
  <c r="CI48" i="4"/>
  <c r="CA40" i="4"/>
  <c r="CM52" i="4"/>
  <c r="BD17" i="4"/>
  <c r="CJ49" i="4"/>
  <c r="BL25" i="4"/>
  <c r="BG20" i="4"/>
  <c r="CU60" i="4"/>
  <c r="BP29" i="4"/>
  <c r="CW62" i="4"/>
  <c r="BS32" i="4"/>
  <c r="BC16" i="4"/>
  <c r="AV9" i="4"/>
  <c r="CY64" i="4"/>
  <c r="CB41" i="4"/>
  <c r="CX63" i="4"/>
  <c r="CP55" i="4"/>
  <c r="BR31" i="4"/>
  <c r="CH47" i="4"/>
  <c r="BZ39" i="4"/>
  <c r="AU8" i="4"/>
  <c r="AY12" i="4"/>
  <c r="CZ65" i="4"/>
  <c r="BY38" i="4"/>
  <c r="BO28" i="4"/>
  <c r="BJ23" i="4"/>
  <c r="BB15" i="4"/>
  <c r="AJ6" i="4"/>
  <c r="BO37" i="4"/>
  <c r="AY21" i="4"/>
  <c r="BU43" i="4"/>
  <c r="CF54" i="4"/>
  <c r="CC51" i="4"/>
  <c r="BW45" i="4"/>
  <c r="AR14" i="4"/>
  <c r="BM35" i="4"/>
  <c r="AZ22" i="4"/>
  <c r="BX46" i="4"/>
  <c r="AQ13" i="4"/>
  <c r="BN36" i="4"/>
  <c r="CK59" i="4"/>
  <c r="CE53" i="4"/>
  <c r="BE27" i="4"/>
  <c r="BF28" i="4"/>
  <c r="CB50" i="4"/>
  <c r="CM61" i="4"/>
  <c r="AX20" i="4"/>
  <c r="AW19" i="4"/>
  <c r="AO11" i="4"/>
  <c r="CD52" i="4"/>
  <c r="BC25" i="4"/>
  <c r="BT42" i="4"/>
  <c r="BD26" i="4"/>
  <c r="AV18" i="4"/>
  <c r="BP38" i="4"/>
  <c r="AK7" i="4"/>
  <c r="CJ58" i="4"/>
  <c r="CN62" i="4"/>
  <c r="BL34" i="4"/>
  <c r="BK33" i="4"/>
  <c r="BH30" i="4"/>
  <c r="CA49" i="4"/>
  <c r="CI57" i="4"/>
  <c r="BZ48" i="4"/>
  <c r="AT16" i="4"/>
  <c r="AM9" i="4"/>
  <c r="BJ32" i="4"/>
  <c r="AU17" i="4"/>
  <c r="CL60" i="4"/>
  <c r="BR40" i="4"/>
  <c r="AN10" i="4"/>
  <c r="BV44" i="4"/>
  <c r="CQ65" i="4"/>
  <c r="BG29" i="4"/>
  <c r="AL8" i="4"/>
  <c r="AP12" i="4"/>
  <c r="CH56" i="4"/>
  <c r="BS41" i="4"/>
  <c r="CP64" i="4"/>
  <c r="BI31" i="4"/>
  <c r="BY47" i="4"/>
  <c r="BB24" i="4"/>
  <c r="BA23" i="4"/>
  <c r="BQ39" i="4"/>
  <c r="CG55" i="4"/>
  <c r="AS15" i="4"/>
  <c r="CO63" i="4"/>
  <c r="BC6" i="4"/>
  <c r="BS22" i="4"/>
  <c r="CP45" i="4"/>
  <c r="BR21" i="4"/>
  <c r="CG36" i="4"/>
  <c r="CV51" i="4"/>
  <c r="CN43" i="4"/>
  <c r="CY54" i="4"/>
  <c r="BK14" i="4"/>
  <c r="CH37" i="4"/>
  <c r="DD59" i="4"/>
  <c r="BP19" i="4"/>
  <c r="BX27" i="4"/>
  <c r="BH11" i="4"/>
  <c r="BJ13" i="4"/>
  <c r="CU50" i="4"/>
  <c r="CX53" i="4"/>
  <c r="CE34" i="4"/>
  <c r="BG10" i="4"/>
  <c r="BY28" i="4"/>
  <c r="CF35" i="4"/>
  <c r="CO44" i="4"/>
  <c r="BO18" i="4"/>
  <c r="BF9" i="4"/>
  <c r="CM42" i="4"/>
  <c r="DC58" i="4"/>
  <c r="BQ20" i="4"/>
  <c r="BU24" i="4"/>
  <c r="CT49" i="4"/>
  <c r="CQ46" i="4"/>
  <c r="CI38" i="4"/>
  <c r="CA30" i="4"/>
  <c r="DF61" i="4"/>
  <c r="DB57" i="4"/>
  <c r="CD33" i="4"/>
  <c r="BV25" i="4"/>
  <c r="CW52" i="4"/>
  <c r="BN17" i="4"/>
  <c r="CK40" i="4"/>
  <c r="BM16" i="4"/>
  <c r="DG62" i="4"/>
  <c r="BI12" i="4"/>
  <c r="CS48" i="4"/>
  <c r="CL41" i="4"/>
  <c r="DE60" i="4"/>
  <c r="DJ65" i="4"/>
  <c r="CC32" i="4"/>
  <c r="BZ29" i="4"/>
  <c r="DI64" i="4"/>
  <c r="CR47" i="4"/>
  <c r="CZ55" i="4"/>
  <c r="CB31" i="4"/>
  <c r="BW26" i="4"/>
  <c r="DH63" i="4"/>
  <c r="CJ39" i="4"/>
  <c r="BT23" i="4"/>
  <c r="BE8" i="4"/>
  <c r="BD7" i="4"/>
  <c r="BL15" i="4"/>
  <c r="DA56" i="4"/>
  <c r="BD45" i="4"/>
  <c r="AU36" i="4"/>
  <c r="Y14" i="4"/>
  <c r="BJ51" i="4"/>
  <c r="AG22" i="4"/>
  <c r="BB43" i="4"/>
  <c r="AV37" i="4"/>
  <c r="BR59" i="4"/>
  <c r="BM54" i="4"/>
  <c r="BE46" i="4"/>
  <c r="AD19" i="4"/>
  <c r="AK26" i="4"/>
  <c r="AF21" i="4"/>
  <c r="Q6" i="4"/>
  <c r="BQ58" i="4"/>
  <c r="BL53" i="4"/>
  <c r="X13" i="4"/>
  <c r="BI50" i="4"/>
  <c r="AC18" i="4"/>
  <c r="U10" i="4"/>
  <c r="AW38" i="4"/>
  <c r="BT61" i="4"/>
  <c r="AL27" i="4"/>
  <c r="AT35" i="4"/>
  <c r="BK52" i="4"/>
  <c r="AM28" i="4"/>
  <c r="BC44" i="4"/>
  <c r="AJ25" i="4"/>
  <c r="AO30" i="4"/>
  <c r="BS60" i="4"/>
  <c r="V11" i="4"/>
  <c r="AR33" i="4"/>
  <c r="BP57" i="4"/>
  <c r="T9" i="4"/>
  <c r="AS34" i="4"/>
  <c r="AY40" i="4"/>
  <c r="AE20" i="4"/>
  <c r="AB17" i="4"/>
  <c r="BG48" i="4"/>
  <c r="AQ32" i="4"/>
  <c r="BA42" i="4"/>
  <c r="BX65" i="4"/>
  <c r="AN29" i="4"/>
  <c r="AZ41" i="4"/>
  <c r="S8" i="4"/>
  <c r="BH49" i="4"/>
  <c r="AI24" i="4"/>
  <c r="AA16" i="4"/>
  <c r="W12" i="4"/>
  <c r="BV63" i="4"/>
  <c r="Z15" i="4"/>
  <c r="BN55" i="4"/>
  <c r="AH23" i="4"/>
  <c r="AX39" i="4"/>
  <c r="AP31" i="4"/>
  <c r="R7" i="4"/>
  <c r="BU62" i="4"/>
  <c r="BW64" i="4"/>
  <c r="BO56" i="4"/>
  <c r="BF47" i="4"/>
  <c r="AT37" i="4"/>
  <c r="AE22" i="4"/>
  <c r="BK54" i="4"/>
  <c r="AD21" i="4"/>
  <c r="BH51" i="4"/>
  <c r="BB45" i="4"/>
  <c r="AZ43" i="4"/>
  <c r="V13" i="4"/>
  <c r="AJ27" i="4"/>
  <c r="BC46" i="4"/>
  <c r="W14" i="4"/>
  <c r="BI52" i="4"/>
  <c r="BP59" i="4"/>
  <c r="AS36" i="4"/>
  <c r="P7" i="4"/>
  <c r="AQ34" i="4"/>
  <c r="AR35" i="4"/>
  <c r="AA18" i="4"/>
  <c r="AC20" i="4"/>
  <c r="BN57" i="4"/>
  <c r="AP33" i="4"/>
  <c r="AM30" i="4"/>
  <c r="O6" i="4"/>
  <c r="S10" i="4"/>
  <c r="BO58" i="4"/>
  <c r="AY42" i="4"/>
  <c r="AI26" i="4"/>
  <c r="BJ53" i="4"/>
  <c r="BA44" i="4"/>
  <c r="T11" i="4"/>
  <c r="AH25" i="4"/>
  <c r="Z17" i="4"/>
  <c r="BF49" i="4"/>
  <c r="AW40" i="4"/>
  <c r="AU38" i="4"/>
  <c r="BG50" i="4"/>
  <c r="BQ60" i="4"/>
  <c r="AK28" i="4"/>
  <c r="BR61" i="4"/>
  <c r="AO32" i="4"/>
  <c r="BM56" i="4"/>
  <c r="BE48" i="4"/>
  <c r="R9" i="4"/>
  <c r="AG24" i="4"/>
  <c r="Q8" i="4"/>
  <c r="BV65" i="4"/>
  <c r="BT63" i="4"/>
  <c r="Y16" i="4"/>
  <c r="AX41" i="4"/>
  <c r="AL29" i="4"/>
  <c r="U12" i="4"/>
  <c r="BU64" i="4"/>
  <c r="AV39" i="4"/>
  <c r="AN31" i="4"/>
  <c r="BS62" i="4"/>
  <c r="BL55" i="4"/>
  <c r="AB19" i="4"/>
  <c r="BD47" i="4"/>
  <c r="AF23" i="4"/>
  <c r="X15" i="4"/>
  <c r="AO8" i="4"/>
  <c r="BX43" i="4"/>
  <c r="BP35" i="4"/>
  <c r="CI54" i="4"/>
  <c r="BR37" i="4"/>
  <c r="CN59" i="4"/>
  <c r="BC22" i="4"/>
  <c r="AT13" i="4"/>
  <c r="BZ45" i="4"/>
  <c r="BH27" i="4"/>
  <c r="AR11" i="4"/>
  <c r="CH53" i="4"/>
  <c r="BI28" i="4"/>
  <c r="BG26" i="4"/>
  <c r="CG52" i="4"/>
  <c r="CP61" i="4"/>
  <c r="BQ36" i="4"/>
  <c r="CF51" i="4"/>
  <c r="AZ19" i="4"/>
  <c r="AU14" i="4"/>
  <c r="BY44" i="4"/>
  <c r="CE50" i="4"/>
  <c r="BA20" i="4"/>
  <c r="BK30" i="4"/>
  <c r="CA46" i="4"/>
  <c r="CL57" i="4"/>
  <c r="CK56" i="4"/>
  <c r="BE24" i="4"/>
  <c r="AW16" i="4"/>
  <c r="BB21" i="4"/>
  <c r="BS38" i="4"/>
  <c r="AP9" i="4"/>
  <c r="AQ10" i="4"/>
  <c r="AX17" i="4"/>
  <c r="CC48" i="4"/>
  <c r="BO34" i="4"/>
  <c r="BM32" i="4"/>
  <c r="CM58" i="4"/>
  <c r="AY18" i="4"/>
  <c r="BV41" i="4"/>
  <c r="BW42" i="4"/>
  <c r="BN33" i="4"/>
  <c r="BF25" i="4"/>
  <c r="CD49" i="4"/>
  <c r="BU40" i="4"/>
  <c r="BJ29" i="4"/>
  <c r="CQ62" i="4"/>
  <c r="AS12" i="4"/>
  <c r="CS64" i="4"/>
  <c r="CT65" i="4"/>
  <c r="CJ55" i="4"/>
  <c r="BL31" i="4"/>
  <c r="CO60" i="4"/>
  <c r="BT39" i="4"/>
  <c r="CB47" i="4"/>
  <c r="CR63" i="4"/>
  <c r="BD23" i="4"/>
  <c r="AV15" i="4"/>
  <c r="AN7" i="4"/>
  <c r="AM6" i="4"/>
  <c r="AA14" i="4"/>
  <c r="AH21" i="4"/>
  <c r="BL51" i="4"/>
  <c r="BT59" i="4"/>
  <c r="BO54" i="4"/>
  <c r="BF45" i="4"/>
  <c r="AW36" i="4"/>
  <c r="X11" i="4"/>
  <c r="BD43" i="4"/>
  <c r="AF19" i="4"/>
  <c r="AX37" i="4"/>
  <c r="AV35" i="4"/>
  <c r="Z13" i="4"/>
  <c r="BV61" i="4"/>
  <c r="AI22" i="4"/>
  <c r="AN27" i="4"/>
  <c r="BG46" i="4"/>
  <c r="BN53" i="4"/>
  <c r="BM52" i="4"/>
  <c r="AU34" i="4"/>
  <c r="BK50" i="4"/>
  <c r="W10" i="4"/>
  <c r="BE44" i="4"/>
  <c r="AG20" i="4"/>
  <c r="AD17" i="4"/>
  <c r="BR57" i="4"/>
  <c r="AQ30" i="4"/>
  <c r="AS32" i="4"/>
  <c r="AY38" i="4"/>
  <c r="BU60" i="4"/>
  <c r="AE18" i="4"/>
  <c r="BC42" i="4"/>
  <c r="V9" i="4"/>
  <c r="BA40" i="4"/>
  <c r="BS58" i="4"/>
  <c r="BQ56" i="4"/>
  <c r="BI48" i="4"/>
  <c r="AO28" i="4"/>
  <c r="BX63" i="4"/>
  <c r="BJ49" i="4"/>
  <c r="AM26" i="4"/>
  <c r="AP29" i="4"/>
  <c r="Y12" i="4"/>
  <c r="AT33" i="4"/>
  <c r="U8" i="4"/>
  <c r="AL25" i="4"/>
  <c r="AZ39" i="4"/>
  <c r="AC16" i="4"/>
  <c r="BH47" i="4"/>
  <c r="BZ65" i="4"/>
  <c r="BP55" i="4"/>
  <c r="AR31" i="4"/>
  <c r="T7" i="4"/>
  <c r="AJ23" i="4"/>
  <c r="BB41" i="4"/>
  <c r="BW62" i="4"/>
  <c r="S6" i="4"/>
  <c r="BY64" i="4"/>
  <c r="AK24" i="4"/>
  <c r="AB15" i="4"/>
  <c r="AY54" i="4"/>
  <c r="R21" i="4"/>
  <c r="AP45" i="4"/>
  <c r="AG36" i="4"/>
  <c r="AF35" i="4"/>
  <c r="BD59" i="4"/>
  <c r="AV51" i="4"/>
  <c r="AX53" i="4"/>
  <c r="AH37" i="4"/>
  <c r="J13" i="4"/>
  <c r="AN43" i="4"/>
  <c r="AW52" i="4"/>
  <c r="AQ46" i="4"/>
  <c r="S22" i="4"/>
  <c r="K14" i="4"/>
  <c r="AU50" i="4"/>
  <c r="AE34" i="4"/>
  <c r="W26" i="4"/>
  <c r="AI38" i="4"/>
  <c r="BB57" i="4"/>
  <c r="X27" i="4"/>
  <c r="G10" i="4"/>
  <c r="P19" i="4"/>
  <c r="H11" i="4"/>
  <c r="AM42" i="4"/>
  <c r="Y28" i="4"/>
  <c r="BF61" i="4"/>
  <c r="AO44" i="4"/>
  <c r="AS48" i="4"/>
  <c r="O18" i="4"/>
  <c r="Q20" i="4"/>
  <c r="V25" i="4"/>
  <c r="BA56" i="4"/>
  <c r="C6" i="4"/>
  <c r="AT49" i="4"/>
  <c r="AA30" i="4"/>
  <c r="N17" i="4"/>
  <c r="BC58" i="4"/>
  <c r="AD33" i="4"/>
  <c r="AK40" i="4"/>
  <c r="F9" i="4"/>
  <c r="U24" i="4"/>
  <c r="E8" i="4"/>
  <c r="BJ65" i="4"/>
  <c r="BG62" i="4"/>
  <c r="BI64" i="4"/>
  <c r="BH63" i="4"/>
  <c r="AJ39" i="4"/>
  <c r="M16" i="4"/>
  <c r="AL41" i="4"/>
  <c r="AC32" i="4"/>
  <c r="T23" i="4"/>
  <c r="AZ55" i="4"/>
  <c r="AB31" i="4"/>
  <c r="BE60" i="4"/>
  <c r="D7" i="4"/>
  <c r="AR47" i="4"/>
  <c r="I12" i="4"/>
  <c r="Z29" i="4"/>
  <c r="L15" i="4"/>
  <c r="DQ1" i="6"/>
  <c r="DQ57" i="12"/>
  <c r="B8" i="5" l="1"/>
  <c r="B7" i="5"/>
  <c r="B6" i="5"/>
  <c r="B5" i="5"/>
  <c r="B4" i="5"/>
  <c r="B3" i="5"/>
  <c r="B27" i="5" s="1"/>
  <c r="AA32" i="13" l="1"/>
  <c r="AI40" i="13"/>
  <c r="AF37" i="13"/>
  <c r="AE36" i="13"/>
  <c r="AC34" i="13"/>
  <c r="Z31" i="13"/>
  <c r="AH39" i="13"/>
  <c r="AK42" i="13"/>
  <c r="AJ41" i="13"/>
  <c r="AG38" i="13"/>
  <c r="AD35" i="13"/>
  <c r="AB33" i="13"/>
  <c r="W28" i="13"/>
  <c r="S24" i="13"/>
  <c r="Y30" i="13"/>
  <c r="N19" i="13"/>
  <c r="U26" i="13"/>
  <c r="V27" i="13"/>
  <c r="O20" i="13"/>
  <c r="T25" i="13"/>
  <c r="R23" i="13"/>
  <c r="Q22" i="13"/>
  <c r="X29" i="13"/>
  <c r="P21" i="13"/>
  <c r="B7" i="13"/>
  <c r="F11" i="13"/>
  <c r="F5" i="13" s="1"/>
  <c r="F69" i="12" s="1"/>
  <c r="L17" i="13"/>
  <c r="J15" i="13"/>
  <c r="J5" i="13" s="1"/>
  <c r="J69" i="12" s="1"/>
  <c r="K16" i="13"/>
  <c r="K5" i="13" s="1"/>
  <c r="K69" i="12" s="1"/>
  <c r="E10" i="13"/>
  <c r="M18" i="13"/>
  <c r="I14" i="13"/>
  <c r="G12" i="13"/>
  <c r="G5" i="13" s="1"/>
  <c r="G69" i="12" s="1"/>
  <c r="C8" i="13"/>
  <c r="H13" i="13"/>
  <c r="D9" i="13"/>
  <c r="D5" i="13" s="1"/>
  <c r="D69" i="12" s="1"/>
  <c r="AS50" i="13"/>
  <c r="AQ48" i="13"/>
  <c r="AW54" i="13"/>
  <c r="AL43" i="13"/>
  <c r="AU52" i="13"/>
  <c r="AT51" i="13"/>
  <c r="AM44" i="13"/>
  <c r="AO46" i="13"/>
  <c r="AP47" i="13"/>
  <c r="AR49" i="13"/>
  <c r="AN45" i="13"/>
  <c r="AV53" i="13"/>
  <c r="BI66" i="13"/>
  <c r="BF63" i="13"/>
  <c r="BE62" i="13"/>
  <c r="BC60" i="13"/>
  <c r="BB59" i="13"/>
  <c r="AY56" i="13"/>
  <c r="AZ57" i="13"/>
  <c r="AX55" i="13"/>
  <c r="BD61" i="13"/>
  <c r="BH65" i="13"/>
  <c r="BG64" i="13"/>
  <c r="BA58" i="13"/>
  <c r="C7" i="3"/>
  <c r="L16" i="3"/>
  <c r="E9" i="3"/>
  <c r="J14" i="3"/>
  <c r="M17" i="3"/>
  <c r="I13" i="3"/>
  <c r="G11" i="3"/>
  <c r="K15" i="3"/>
  <c r="F10" i="3"/>
  <c r="D8" i="3"/>
  <c r="B6" i="3"/>
  <c r="B4" i="3" s="1"/>
  <c r="B68" i="12" s="1"/>
  <c r="H12" i="3"/>
  <c r="X28" i="3"/>
  <c r="R22" i="3"/>
  <c r="V26" i="3"/>
  <c r="U25" i="3"/>
  <c r="S23" i="3"/>
  <c r="P20" i="3"/>
  <c r="T24" i="3"/>
  <c r="Y29" i="3"/>
  <c r="N18" i="3"/>
  <c r="O19" i="3"/>
  <c r="W27" i="3"/>
  <c r="Q21" i="3"/>
  <c r="AX54" i="3"/>
  <c r="BB58" i="3"/>
  <c r="AY55" i="3"/>
  <c r="BH64" i="3"/>
  <c r="BI65" i="3"/>
  <c r="BA57" i="3"/>
  <c r="BF62" i="3"/>
  <c r="BE61" i="3"/>
  <c r="BG63" i="3"/>
  <c r="AZ56" i="3"/>
  <c r="BD60" i="3"/>
  <c r="BC59" i="3"/>
  <c r="AR48" i="3"/>
  <c r="AO45" i="3"/>
  <c r="AV52" i="3"/>
  <c r="AU51" i="3"/>
  <c r="AM43" i="3"/>
  <c r="AS49" i="3"/>
  <c r="AP46" i="3"/>
  <c r="AQ47" i="3"/>
  <c r="AT50" i="3"/>
  <c r="AL42" i="3"/>
  <c r="AW53" i="3"/>
  <c r="AN44" i="3"/>
  <c r="AC33" i="3"/>
  <c r="Z30" i="3"/>
  <c r="AD34" i="3"/>
  <c r="AJ40" i="3"/>
  <c r="AG37" i="3"/>
  <c r="AH38" i="3"/>
  <c r="AF36" i="3"/>
  <c r="AB32" i="3"/>
  <c r="AI39" i="3"/>
  <c r="AE35" i="3"/>
  <c r="AK41" i="3"/>
  <c r="AA31" i="3"/>
  <c r="C27" i="5"/>
  <c r="D27" i="5" s="1"/>
  <c r="E27" i="5" s="1"/>
  <c r="F27" i="5" s="1"/>
  <c r="DQ4" i="10"/>
  <c r="O9" i="8"/>
  <c r="K9" i="8"/>
  <c r="M9" i="8"/>
  <c r="G9" i="8"/>
  <c r="D9" i="8"/>
  <c r="O8" i="8"/>
  <c r="M8" i="8"/>
  <c r="K8" i="8"/>
  <c r="G8" i="8"/>
  <c r="D8" i="8"/>
  <c r="O7" i="8"/>
  <c r="K7" i="8"/>
  <c r="M7" i="8"/>
  <c r="G7" i="8"/>
  <c r="D7" i="8"/>
  <c r="O6" i="8"/>
  <c r="K6" i="8"/>
  <c r="M6" i="8"/>
  <c r="G6" i="8"/>
  <c r="D6" i="8"/>
  <c r="O5" i="8"/>
  <c r="K5" i="8"/>
  <c r="M5" i="8"/>
  <c r="G5" i="8"/>
  <c r="D5" i="8"/>
  <c r="DJ53" i="7"/>
  <c r="DI53" i="7"/>
  <c r="DH53" i="7"/>
  <c r="DG53" i="7"/>
  <c r="DF53" i="7"/>
  <c r="CU41" i="7"/>
  <c r="CT41" i="7"/>
  <c r="BN5" i="7"/>
  <c r="BM5" i="7"/>
  <c r="BL5" i="7"/>
  <c r="BK5" i="7"/>
  <c r="BJ5" i="7"/>
  <c r="DQ3" i="7"/>
  <c r="DF53" i="6"/>
  <c r="DG53" i="6"/>
  <c r="DH53" i="6"/>
  <c r="DI53" i="6"/>
  <c r="DJ53" i="6"/>
  <c r="CT41" i="6"/>
  <c r="CU41" i="6"/>
  <c r="BJ5" i="6"/>
  <c r="BK5" i="6"/>
  <c r="BL5" i="6"/>
  <c r="BM5" i="6"/>
  <c r="BN5" i="6"/>
  <c r="DQ3" i="6"/>
  <c r="I5" i="5"/>
  <c r="M5" i="5" s="1"/>
  <c r="I6" i="5"/>
  <c r="M6" i="5" s="1"/>
  <c r="I7" i="5"/>
  <c r="M7" i="5" s="1"/>
  <c r="I8" i="5"/>
  <c r="M8" i="5" s="1"/>
  <c r="I4" i="5"/>
  <c r="M4" i="5" s="1"/>
  <c r="E5" i="5"/>
  <c r="G5" i="5" s="1"/>
  <c r="H5" i="5" s="1"/>
  <c r="E6" i="5"/>
  <c r="G6" i="5" s="1"/>
  <c r="H6" i="5" s="1"/>
  <c r="E7" i="5"/>
  <c r="E8" i="5"/>
  <c r="D5" i="5"/>
  <c r="D6" i="5"/>
  <c r="D7" i="5"/>
  <c r="G7" i="5" s="1"/>
  <c r="H7" i="5" s="1"/>
  <c r="D8" i="5"/>
  <c r="E4" i="5"/>
  <c r="P2" i="5"/>
  <c r="Q2" i="5"/>
  <c r="R2" i="5" s="1"/>
  <c r="O2" i="5"/>
  <c r="D4" i="5"/>
  <c r="I2" i="4" l="1"/>
  <c r="I73" i="12" s="1"/>
  <c r="J2" i="4"/>
  <c r="J73" i="12" s="1"/>
  <c r="C2" i="4"/>
  <c r="C73" i="12" s="1"/>
  <c r="K2" i="4"/>
  <c r="K73" i="12" s="1"/>
  <c r="D2" i="4"/>
  <c r="D73" i="12" s="1"/>
  <c r="L2" i="4"/>
  <c r="L73" i="12" s="1"/>
  <c r="H2" i="4"/>
  <c r="H73" i="12" s="1"/>
  <c r="E2" i="4"/>
  <c r="E73" i="12" s="1"/>
  <c r="M2" i="4"/>
  <c r="M73" i="12" s="1"/>
  <c r="F2" i="4"/>
  <c r="F73" i="12" s="1"/>
  <c r="B2" i="4"/>
  <c r="B73" i="12" s="1"/>
  <c r="G2" i="4"/>
  <c r="G73" i="12" s="1"/>
  <c r="BE2" i="4"/>
  <c r="BE73" i="12" s="1"/>
  <c r="BF2" i="4"/>
  <c r="BF73" i="12" s="1"/>
  <c r="AY2" i="4"/>
  <c r="AY73" i="12" s="1"/>
  <c r="BG2" i="4"/>
  <c r="BG73" i="12" s="1"/>
  <c r="AZ2" i="4"/>
  <c r="AZ73" i="12" s="1"/>
  <c r="BH2" i="4"/>
  <c r="BH73" i="12" s="1"/>
  <c r="BA2" i="4"/>
  <c r="BA73" i="12" s="1"/>
  <c r="BI2" i="4"/>
  <c r="BI73" i="12" s="1"/>
  <c r="BD2" i="4"/>
  <c r="BD73" i="12" s="1"/>
  <c r="BB2" i="4"/>
  <c r="BB73" i="12" s="1"/>
  <c r="AX2" i="4"/>
  <c r="AX73" i="12" s="1"/>
  <c r="BC2" i="4"/>
  <c r="BC73" i="12" s="1"/>
  <c r="AO2" i="4"/>
  <c r="AO73" i="12" s="1"/>
  <c r="AW2" i="4"/>
  <c r="AW73" i="12" s="1"/>
  <c r="AP2" i="4"/>
  <c r="AP73" i="12" s="1"/>
  <c r="AL2" i="4"/>
  <c r="AL73" i="12" s="1"/>
  <c r="AN2" i="4"/>
  <c r="AN73" i="12" s="1"/>
  <c r="AQ2" i="4"/>
  <c r="AQ73" i="12" s="1"/>
  <c r="AR2" i="4"/>
  <c r="AR73" i="12" s="1"/>
  <c r="AS2" i="4"/>
  <c r="AS73" i="12" s="1"/>
  <c r="AT2" i="4"/>
  <c r="AT73" i="12" s="1"/>
  <c r="AV2" i="4"/>
  <c r="AV73" i="12" s="1"/>
  <c r="AM2" i="4"/>
  <c r="AM73" i="12" s="1"/>
  <c r="AU2" i="4"/>
  <c r="AU73" i="12" s="1"/>
  <c r="Q2" i="4"/>
  <c r="Q73" i="12" s="1"/>
  <c r="Y2" i="4"/>
  <c r="Y73" i="12" s="1"/>
  <c r="X2" i="4"/>
  <c r="X73" i="12" s="1"/>
  <c r="R2" i="4"/>
  <c r="R73" i="12" s="1"/>
  <c r="N2" i="4"/>
  <c r="N73" i="12" s="1"/>
  <c r="S2" i="4"/>
  <c r="S73" i="12" s="1"/>
  <c r="T2" i="4"/>
  <c r="T73" i="12" s="1"/>
  <c r="U2" i="4"/>
  <c r="U73" i="12" s="1"/>
  <c r="V2" i="4"/>
  <c r="V73" i="12" s="1"/>
  <c r="O2" i="4"/>
  <c r="O73" i="12" s="1"/>
  <c r="W2" i="4"/>
  <c r="W73" i="12" s="1"/>
  <c r="P2" i="4"/>
  <c r="P73" i="12" s="1"/>
  <c r="C4" i="13"/>
  <c r="C74" i="12" s="1"/>
  <c r="C5" i="13"/>
  <c r="C69" i="12" s="1"/>
  <c r="AG2" i="4"/>
  <c r="AG73" i="12" s="1"/>
  <c r="AH2" i="4"/>
  <c r="AH73" i="12" s="1"/>
  <c r="AA2" i="4"/>
  <c r="AA73" i="12" s="1"/>
  <c r="AI2" i="4"/>
  <c r="AI73" i="12" s="1"/>
  <c r="AF2" i="4"/>
  <c r="AF73" i="12" s="1"/>
  <c r="AB2" i="4"/>
  <c r="AB73" i="12" s="1"/>
  <c r="AJ2" i="4"/>
  <c r="AJ73" i="12" s="1"/>
  <c r="AC2" i="4"/>
  <c r="AC73" i="12" s="1"/>
  <c r="AK2" i="4"/>
  <c r="AK73" i="12" s="1"/>
  <c r="AD2" i="4"/>
  <c r="AD73" i="12" s="1"/>
  <c r="Z2" i="4"/>
  <c r="AE2" i="4"/>
  <c r="AE73" i="12" s="1"/>
  <c r="B4" i="13"/>
  <c r="B74" i="12" s="1"/>
  <c r="B5" i="13"/>
  <c r="H9" i="8"/>
  <c r="BN66" i="13"/>
  <c r="BL64" i="13"/>
  <c r="BJ62" i="13"/>
  <c r="BH60" i="13"/>
  <c r="BM65" i="13"/>
  <c r="BK63" i="13"/>
  <c r="BI61" i="13"/>
  <c r="BG59" i="13"/>
  <c r="BE57" i="13"/>
  <c r="BD56" i="13"/>
  <c r="BF58" i="13"/>
  <c r="BC55" i="13"/>
  <c r="L9" i="8"/>
  <c r="BQ65" i="13"/>
  <c r="BO63" i="13"/>
  <c r="BM61" i="13"/>
  <c r="BR66" i="13"/>
  <c r="BP64" i="13"/>
  <c r="BN62" i="13"/>
  <c r="BL60" i="13"/>
  <c r="BJ58" i="13"/>
  <c r="BK59" i="13"/>
  <c r="BG55" i="13"/>
  <c r="BI57" i="13"/>
  <c r="BH56" i="13"/>
  <c r="H5" i="8"/>
  <c r="Q17" i="13"/>
  <c r="O15" i="13"/>
  <c r="M13" i="13"/>
  <c r="K11" i="13"/>
  <c r="I9" i="13"/>
  <c r="G7" i="13"/>
  <c r="N14" i="13"/>
  <c r="R18" i="13"/>
  <c r="J10" i="13"/>
  <c r="P16" i="13"/>
  <c r="L12" i="13"/>
  <c r="H8" i="13"/>
  <c r="H5" i="13" s="1"/>
  <c r="H69" i="12" s="1"/>
  <c r="L6" i="8"/>
  <c r="AH30" i="13"/>
  <c r="AG29" i="13"/>
  <c r="AA23" i="13"/>
  <c r="Z22" i="13"/>
  <c r="AC25" i="13"/>
  <c r="AB24" i="13"/>
  <c r="AE27" i="13"/>
  <c r="AD26" i="13"/>
  <c r="AF28" i="13"/>
  <c r="W19" i="13"/>
  <c r="Y21" i="13"/>
  <c r="X20" i="13"/>
  <c r="H8" i="8"/>
  <c r="BB54" i="13"/>
  <c r="AZ52" i="13"/>
  <c r="AX50" i="13"/>
  <c r="AV48" i="13"/>
  <c r="BA53" i="13"/>
  <c r="AY51" i="13"/>
  <c r="AW49" i="13"/>
  <c r="AS45" i="13"/>
  <c r="AQ43" i="13"/>
  <c r="AT46" i="13"/>
  <c r="AR44" i="13"/>
  <c r="AU47" i="13"/>
  <c r="P9" i="8"/>
  <c r="BV66" i="13"/>
  <c r="BT64" i="13"/>
  <c r="BR62" i="13"/>
  <c r="BP60" i="13"/>
  <c r="BU65" i="13"/>
  <c r="BS63" i="13"/>
  <c r="BQ61" i="13"/>
  <c r="BO59" i="13"/>
  <c r="BM57" i="13"/>
  <c r="BL56" i="13"/>
  <c r="BN58" i="13"/>
  <c r="BK55" i="13"/>
  <c r="AY54" i="13"/>
  <c r="AW52" i="13"/>
  <c r="AU50" i="13"/>
  <c r="AT49" i="13"/>
  <c r="AX53" i="13"/>
  <c r="AP45" i="13"/>
  <c r="AN43" i="13"/>
  <c r="AS48" i="13"/>
  <c r="AQ46" i="13"/>
  <c r="AO44" i="13"/>
  <c r="AV51" i="13"/>
  <c r="AR47" i="13"/>
  <c r="P6" i="8"/>
  <c r="AK29" i="13"/>
  <c r="AL30" i="13"/>
  <c r="AF24" i="13"/>
  <c r="AE23" i="13"/>
  <c r="AH26" i="13"/>
  <c r="AG25" i="13"/>
  <c r="AJ28" i="13"/>
  <c r="AI27" i="13"/>
  <c r="AA19" i="13"/>
  <c r="AD22" i="13"/>
  <c r="AC21" i="13"/>
  <c r="AB20" i="13"/>
  <c r="L5" i="8"/>
  <c r="V18" i="13"/>
  <c r="T16" i="13"/>
  <c r="R14" i="13"/>
  <c r="P12" i="13"/>
  <c r="N10" i="13"/>
  <c r="K7" i="13"/>
  <c r="S15" i="13"/>
  <c r="O11" i="13"/>
  <c r="U17" i="13"/>
  <c r="Q13" i="13"/>
  <c r="M9" i="13"/>
  <c r="L8" i="13"/>
  <c r="L5" i="13" s="1"/>
  <c r="L69" i="12" s="1"/>
  <c r="AL41" i="13"/>
  <c r="AJ39" i="13"/>
  <c r="AH37" i="13"/>
  <c r="AF35" i="13"/>
  <c r="AM42" i="13"/>
  <c r="AD33" i="13"/>
  <c r="AB31" i="13"/>
  <c r="AK40" i="13"/>
  <c r="AI38" i="13"/>
  <c r="AG36" i="13"/>
  <c r="AC32" i="13"/>
  <c r="AE34" i="13"/>
  <c r="BH54" i="13"/>
  <c r="BF52" i="13"/>
  <c r="BD50" i="13"/>
  <c r="BB48" i="13"/>
  <c r="BG53" i="13"/>
  <c r="BE51" i="13"/>
  <c r="BC49" i="13"/>
  <c r="BA47" i="13"/>
  <c r="AY45" i="13"/>
  <c r="AW43" i="13"/>
  <c r="AX44" i="13"/>
  <c r="AZ46" i="13"/>
  <c r="O18" i="13"/>
  <c r="M16" i="13"/>
  <c r="K14" i="13"/>
  <c r="I12" i="13"/>
  <c r="G10" i="13"/>
  <c r="N17" i="13"/>
  <c r="L15" i="13"/>
  <c r="J13" i="13"/>
  <c r="H11" i="13"/>
  <c r="F9" i="13"/>
  <c r="F4" i="13" s="1"/>
  <c r="F74" i="12" s="1"/>
  <c r="F58" i="12" s="1"/>
  <c r="D7" i="13"/>
  <c r="D4" i="13" s="1"/>
  <c r="D74" i="12" s="1"/>
  <c r="D58" i="12" s="1"/>
  <c r="E8" i="13"/>
  <c r="E4" i="13" s="1"/>
  <c r="E74" i="12" s="1"/>
  <c r="U15" i="13"/>
  <c r="Q11" i="13"/>
  <c r="V16" i="13"/>
  <c r="R12" i="13"/>
  <c r="W17" i="13"/>
  <c r="S13" i="13"/>
  <c r="O9" i="13"/>
  <c r="X18" i="13"/>
  <c r="T14" i="13"/>
  <c r="P10" i="13"/>
  <c r="M7" i="13"/>
  <c r="N8" i="13"/>
  <c r="N5" i="13" s="1"/>
  <c r="P5" i="8"/>
  <c r="Y17" i="13"/>
  <c r="W15" i="13"/>
  <c r="U13" i="13"/>
  <c r="S11" i="13"/>
  <c r="Q9" i="13"/>
  <c r="O7" i="13"/>
  <c r="X16" i="13"/>
  <c r="T12" i="13"/>
  <c r="Z18" i="13"/>
  <c r="V14" i="13"/>
  <c r="R10" i="13"/>
  <c r="P8" i="13"/>
  <c r="H7" i="8"/>
  <c r="AO41" i="13"/>
  <c r="AM39" i="13"/>
  <c r="AN40" i="13"/>
  <c r="AG33" i="13"/>
  <c r="AE31" i="13"/>
  <c r="AL38" i="13"/>
  <c r="AJ36" i="13"/>
  <c r="AK37" i="13"/>
  <c r="AI35" i="13"/>
  <c r="AH34" i="13"/>
  <c r="AF32" i="13"/>
  <c r="AP42" i="13"/>
  <c r="P8" i="8"/>
  <c r="BJ54" i="13"/>
  <c r="BH52" i="13"/>
  <c r="BF50" i="13"/>
  <c r="BD48" i="13"/>
  <c r="BI53" i="13"/>
  <c r="BG51" i="13"/>
  <c r="BE49" i="13"/>
  <c r="BA45" i="13"/>
  <c r="AY43" i="13"/>
  <c r="AZ44" i="13"/>
  <c r="BB46" i="13"/>
  <c r="BC47" i="13"/>
  <c r="L7" i="8"/>
  <c r="AT42" i="13"/>
  <c r="AR40" i="13"/>
  <c r="AS41" i="13"/>
  <c r="AP38" i="13"/>
  <c r="AO37" i="13"/>
  <c r="AN36" i="13"/>
  <c r="AM35" i="13"/>
  <c r="AL34" i="13"/>
  <c r="AJ32" i="13"/>
  <c r="AK33" i="13"/>
  <c r="AI31" i="13"/>
  <c r="AQ39" i="13"/>
  <c r="AJ30" i="13"/>
  <c r="AG27" i="13"/>
  <c r="AE25" i="13"/>
  <c r="AC23" i="13"/>
  <c r="AA21" i="13"/>
  <c r="AH28" i="13"/>
  <c r="AF26" i="13"/>
  <c r="AD24" i="13"/>
  <c r="AB22" i="13"/>
  <c r="Z20" i="13"/>
  <c r="AI29" i="13"/>
  <c r="Y19" i="13"/>
  <c r="L8" i="8"/>
  <c r="BE53" i="13"/>
  <c r="BC51" i="13"/>
  <c r="BA49" i="13"/>
  <c r="BF54" i="13"/>
  <c r="BD52" i="13"/>
  <c r="BB50" i="13"/>
  <c r="AZ48" i="13"/>
  <c r="AX46" i="13"/>
  <c r="AV44" i="13"/>
  <c r="AY47" i="13"/>
  <c r="AU43" i="13"/>
  <c r="AW45" i="13"/>
  <c r="AU41" i="13"/>
  <c r="AS39" i="13"/>
  <c r="AV42" i="13"/>
  <c r="AR38" i="13"/>
  <c r="AP36" i="13"/>
  <c r="AN34" i="13"/>
  <c r="AL32" i="13"/>
  <c r="AQ37" i="13"/>
  <c r="AM33" i="13"/>
  <c r="AK31" i="13"/>
  <c r="AT40" i="13"/>
  <c r="AO35" i="13"/>
  <c r="BJ65" i="13"/>
  <c r="BH63" i="13"/>
  <c r="BF61" i="13"/>
  <c r="BK66" i="13"/>
  <c r="BI64" i="13"/>
  <c r="BG62" i="13"/>
  <c r="BE60" i="13"/>
  <c r="BC58" i="13"/>
  <c r="BA56" i="13"/>
  <c r="BD59" i="13"/>
  <c r="BB57" i="13"/>
  <c r="AZ55" i="13"/>
  <c r="X27" i="13"/>
  <c r="V25" i="13"/>
  <c r="T23" i="13"/>
  <c r="R21" i="13"/>
  <c r="AA30" i="13"/>
  <c r="Z29" i="13"/>
  <c r="S22" i="13"/>
  <c r="U24" i="13"/>
  <c r="W26" i="13"/>
  <c r="Y28" i="13"/>
  <c r="Q20" i="13"/>
  <c r="P19" i="13"/>
  <c r="C3" i="13"/>
  <c r="H6" i="8"/>
  <c r="AD30" i="13"/>
  <c r="AC29" i="13"/>
  <c r="AB28" i="13"/>
  <c r="AA27" i="13"/>
  <c r="T20" i="13"/>
  <c r="S19" i="13"/>
  <c r="X24" i="13"/>
  <c r="W23" i="13"/>
  <c r="Y25" i="13"/>
  <c r="U21" i="13"/>
  <c r="Z26" i="13"/>
  <c r="V22" i="13"/>
  <c r="P7" i="8"/>
  <c r="AW41" i="13"/>
  <c r="AU39" i="13"/>
  <c r="AO33" i="13"/>
  <c r="AM31" i="13"/>
  <c r="AX42" i="13"/>
  <c r="AN32" i="13"/>
  <c r="AV40" i="13"/>
  <c r="AT38" i="13"/>
  <c r="AS37" i="13"/>
  <c r="AR36" i="13"/>
  <c r="AQ35" i="13"/>
  <c r="AP34" i="13"/>
  <c r="BS65" i="13"/>
  <c r="BQ63" i="13"/>
  <c r="BO61" i="13"/>
  <c r="BM59" i="13"/>
  <c r="BT66" i="13"/>
  <c r="BR64" i="13"/>
  <c r="BP62" i="13"/>
  <c r="BN60" i="13"/>
  <c r="BJ56" i="13"/>
  <c r="BL58" i="13"/>
  <c r="BI55" i="13"/>
  <c r="BK57" i="13"/>
  <c r="B3" i="13"/>
  <c r="B2" i="13" s="1"/>
  <c r="B4" i="4"/>
  <c r="K6" i="5"/>
  <c r="L6" i="5" s="1"/>
  <c r="K5" i="5"/>
  <c r="L5" i="5" s="1"/>
  <c r="O5" i="5" s="1"/>
  <c r="P5" i="5" s="1"/>
  <c r="Q5" i="5" s="1"/>
  <c r="R5" i="5" s="1"/>
  <c r="S5" i="5" s="1"/>
  <c r="T5" i="5" s="1"/>
  <c r="U5" i="5" s="1"/>
  <c r="V5" i="5" s="1"/>
  <c r="W5" i="5" s="1"/>
  <c r="X5" i="5" s="1"/>
  <c r="Y5" i="5" s="1"/>
  <c r="Z5" i="5" s="1"/>
  <c r="G4" i="5"/>
  <c r="H4" i="5" s="1"/>
  <c r="K4" i="5" s="1"/>
  <c r="L4" i="5" s="1"/>
  <c r="S2" i="5"/>
  <c r="K7" i="5"/>
  <c r="L7" i="5" s="1"/>
  <c r="O7" i="5" s="1"/>
  <c r="P7" i="5" s="1"/>
  <c r="Q7" i="5" s="1"/>
  <c r="R7" i="5" s="1"/>
  <c r="G8" i="5"/>
  <c r="H8" i="5" s="1"/>
  <c r="K8" i="5" s="1"/>
  <c r="L8" i="5" s="1"/>
  <c r="O5" i="13" l="1"/>
  <c r="O69" i="12" s="1"/>
  <c r="N69" i="12"/>
  <c r="C58" i="12"/>
  <c r="E5" i="13"/>
  <c r="E69" i="12" s="1"/>
  <c r="E58" i="12" s="1"/>
  <c r="B75" i="12"/>
  <c r="C75" i="12"/>
  <c r="F75" i="12"/>
  <c r="B69" i="12"/>
  <c r="E75" i="12"/>
  <c r="D75" i="12"/>
  <c r="D24" i="1"/>
  <c r="D44" i="12" s="1"/>
  <c r="Z73" i="12"/>
  <c r="B56" i="12"/>
  <c r="F24" i="1"/>
  <c r="F44" i="12" s="1"/>
  <c r="E24" i="1"/>
  <c r="E44" i="12" s="1"/>
  <c r="C24" i="1"/>
  <c r="C44" i="12" s="1"/>
  <c r="B24" i="1"/>
  <c r="B44" i="12" s="1"/>
  <c r="C2" i="13"/>
  <c r="G4" i="13"/>
  <c r="G74" i="12" s="1"/>
  <c r="G58" i="12" s="1"/>
  <c r="D3" i="13"/>
  <c r="AF27" i="13"/>
  <c r="AD25" i="13"/>
  <c r="AB23" i="13"/>
  <c r="Z21" i="13"/>
  <c r="AH29" i="13"/>
  <c r="AC24" i="13"/>
  <c r="AE26" i="13"/>
  <c r="AG28" i="13"/>
  <c r="AI30" i="13"/>
  <c r="Y20" i="13"/>
  <c r="X19" i="13"/>
  <c r="AA22" i="13"/>
  <c r="Q8" i="8"/>
  <c r="BJ53" i="13"/>
  <c r="BH51" i="13"/>
  <c r="BF49" i="13"/>
  <c r="BG50" i="13"/>
  <c r="BK54" i="13"/>
  <c r="BC46" i="13"/>
  <c r="BA44" i="13"/>
  <c r="BE48" i="13"/>
  <c r="AZ43" i="13"/>
  <c r="BB45" i="13"/>
  <c r="BI52" i="13"/>
  <c r="BD47" i="13"/>
  <c r="F3" i="13"/>
  <c r="BR65" i="13"/>
  <c r="BP63" i="13"/>
  <c r="BN61" i="13"/>
  <c r="BS66" i="13"/>
  <c r="BQ64" i="13"/>
  <c r="BO62" i="13"/>
  <c r="BM60" i="13"/>
  <c r="BK58" i="13"/>
  <c r="BJ57" i="13"/>
  <c r="BI56" i="13"/>
  <c r="BL59" i="13"/>
  <c r="BH55" i="13"/>
  <c r="Q7" i="8"/>
  <c r="AY42" i="13"/>
  <c r="AW40" i="13"/>
  <c r="AU38" i="13"/>
  <c r="AS36" i="13"/>
  <c r="AQ34" i="13"/>
  <c r="AV39" i="13"/>
  <c r="AO32" i="13"/>
  <c r="AT37" i="13"/>
  <c r="AR35" i="13"/>
  <c r="AX41" i="13"/>
  <c r="AN31" i="13"/>
  <c r="AP33" i="13"/>
  <c r="BG54" i="13"/>
  <c r="BE52" i="13"/>
  <c r="BC50" i="13"/>
  <c r="BD51" i="13"/>
  <c r="BB49" i="13"/>
  <c r="AX45" i="13"/>
  <c r="AV43" i="13"/>
  <c r="AZ47" i="13"/>
  <c r="BF53" i="13"/>
  <c r="BA48" i="13"/>
  <c r="AW44" i="13"/>
  <c r="AY46" i="13"/>
  <c r="AT41" i="13"/>
  <c r="AR39" i="13"/>
  <c r="AP37" i="13"/>
  <c r="AN35" i="13"/>
  <c r="AS40" i="13"/>
  <c r="AU42" i="13"/>
  <c r="AL33" i="13"/>
  <c r="AJ31" i="13"/>
  <c r="AK32" i="13"/>
  <c r="AO36" i="13"/>
  <c r="AM34" i="13"/>
  <c r="AQ38" i="13"/>
  <c r="Q5" i="8"/>
  <c r="Z17" i="13"/>
  <c r="X15" i="13"/>
  <c r="V13" i="13"/>
  <c r="T11" i="13"/>
  <c r="R9" i="13"/>
  <c r="P7" i="13"/>
  <c r="P5" i="13" s="1"/>
  <c r="P69" i="12" s="1"/>
  <c r="AA18" i="13"/>
  <c r="Y16" i="13"/>
  <c r="W14" i="13"/>
  <c r="U12" i="13"/>
  <c r="S10" i="13"/>
  <c r="Q8" i="13"/>
  <c r="BB53" i="13"/>
  <c r="AZ51" i="13"/>
  <c r="AX49" i="13"/>
  <c r="AU46" i="13"/>
  <c r="AS44" i="13"/>
  <c r="BC54" i="13"/>
  <c r="AV47" i="13"/>
  <c r="AY50" i="13"/>
  <c r="AR43" i="13"/>
  <c r="BA52" i="13"/>
  <c r="AW48" i="13"/>
  <c r="AT45" i="13"/>
  <c r="Q6" i="8"/>
  <c r="AM30" i="13"/>
  <c r="AL29" i="13"/>
  <c r="AK28" i="13"/>
  <c r="AI26" i="13"/>
  <c r="AG24" i="13"/>
  <c r="AE22" i="13"/>
  <c r="AH25" i="13"/>
  <c r="AJ27" i="13"/>
  <c r="AB19" i="13"/>
  <c r="AC20" i="13"/>
  <c r="AD21" i="13"/>
  <c r="AF23" i="13"/>
  <c r="R17" i="13"/>
  <c r="P15" i="13"/>
  <c r="N13" i="13"/>
  <c r="L11" i="13"/>
  <c r="J9" i="13"/>
  <c r="J4" i="13" s="1"/>
  <c r="J74" i="12" s="1"/>
  <c r="J58" i="12" s="1"/>
  <c r="H7" i="13"/>
  <c r="H4" i="13" s="1"/>
  <c r="H74" i="12" s="1"/>
  <c r="H58" i="12" s="1"/>
  <c r="S18" i="13"/>
  <c r="Q16" i="13"/>
  <c r="O14" i="13"/>
  <c r="M12" i="13"/>
  <c r="K10" i="13"/>
  <c r="K4" i="13" s="1"/>
  <c r="K74" i="12" s="1"/>
  <c r="K58" i="12" s="1"/>
  <c r="I8" i="13"/>
  <c r="E3" i="13"/>
  <c r="W18" i="13"/>
  <c r="U16" i="13"/>
  <c r="S14" i="13"/>
  <c r="Q12" i="13"/>
  <c r="O10" i="13"/>
  <c r="O4" i="13" s="1"/>
  <c r="O74" i="12" s="1"/>
  <c r="V17" i="13"/>
  <c r="T15" i="13"/>
  <c r="R13" i="13"/>
  <c r="P11" i="13"/>
  <c r="N9" i="13"/>
  <c r="L7" i="13"/>
  <c r="M8" i="13"/>
  <c r="M5" i="13" s="1"/>
  <c r="M69" i="12" s="1"/>
  <c r="AQ42" i="13"/>
  <c r="AO40" i="13"/>
  <c r="AM38" i="13"/>
  <c r="AK36" i="13"/>
  <c r="AP41" i="13"/>
  <c r="AL37" i="13"/>
  <c r="AJ35" i="13"/>
  <c r="AI34" i="13"/>
  <c r="AG32" i="13"/>
  <c r="AN39" i="13"/>
  <c r="AF31" i="13"/>
  <c r="AH33" i="13"/>
  <c r="Q9" i="8"/>
  <c r="BW66" i="13"/>
  <c r="BU64" i="13"/>
  <c r="BS62" i="13"/>
  <c r="BQ60" i="13"/>
  <c r="BV65" i="13"/>
  <c r="BT63" i="13"/>
  <c r="BR61" i="13"/>
  <c r="BP59" i="13"/>
  <c r="BN57" i="13"/>
  <c r="BO58" i="13"/>
  <c r="BL55" i="13"/>
  <c r="BM56" i="13"/>
  <c r="AE30" i="13"/>
  <c r="AD29" i="13"/>
  <c r="AC28" i="13"/>
  <c r="AA26" i="13"/>
  <c r="Y24" i="13"/>
  <c r="W22" i="13"/>
  <c r="U20" i="13"/>
  <c r="T19" i="13"/>
  <c r="V21" i="13"/>
  <c r="X23" i="13"/>
  <c r="Z25" i="13"/>
  <c r="AB27" i="13"/>
  <c r="G3" i="13"/>
  <c r="BO66" i="13"/>
  <c r="BM64" i="13"/>
  <c r="BK62" i="13"/>
  <c r="BI60" i="13"/>
  <c r="BN65" i="13"/>
  <c r="BL63" i="13"/>
  <c r="BJ61" i="13"/>
  <c r="BH59" i="13"/>
  <c r="BF57" i="13"/>
  <c r="BG58" i="13"/>
  <c r="BD55" i="13"/>
  <c r="BE56" i="13"/>
  <c r="O6" i="5"/>
  <c r="P6" i="5" s="1"/>
  <c r="Q6" i="5" s="1"/>
  <c r="R6" i="5" s="1"/>
  <c r="S6" i="5" s="1"/>
  <c r="T6" i="5" s="1"/>
  <c r="U6" i="5" s="1"/>
  <c r="V6" i="5" s="1"/>
  <c r="T2" i="5"/>
  <c r="S7" i="5"/>
  <c r="AA5" i="5"/>
  <c r="W6" i="5"/>
  <c r="O8" i="5"/>
  <c r="O4" i="5"/>
  <c r="K21" i="1"/>
  <c r="DQ4" i="4"/>
  <c r="O58" i="12" l="1"/>
  <c r="H31" i="12"/>
  <c r="I4" i="13"/>
  <c r="I74" i="12" s="1"/>
  <c r="I75" i="12" s="1"/>
  <c r="I5" i="13"/>
  <c r="O75" i="12"/>
  <c r="B58" i="12"/>
  <c r="B59" i="12" s="1"/>
  <c r="B79" i="12" s="1"/>
  <c r="B70" i="12"/>
  <c r="K75" i="12"/>
  <c r="G75" i="12"/>
  <c r="J75" i="12"/>
  <c r="D2" i="13"/>
  <c r="E2" i="13" s="1"/>
  <c r="F2" i="13" s="1"/>
  <c r="G2" i="13" s="1"/>
  <c r="H75" i="12"/>
  <c r="M4" i="13"/>
  <c r="M74" i="12" s="1"/>
  <c r="N4" i="13"/>
  <c r="N74" i="12" s="1"/>
  <c r="M3" i="13"/>
  <c r="L4" i="13"/>
  <c r="L74" i="12" s="1"/>
  <c r="P4" i="13"/>
  <c r="P74" i="12" s="1"/>
  <c r="I3" i="13"/>
  <c r="R6" i="8"/>
  <c r="AM29" i="13"/>
  <c r="AL28" i="13"/>
  <c r="AJ26" i="13"/>
  <c r="AH24" i="13"/>
  <c r="AF22" i="13"/>
  <c r="AD20" i="13"/>
  <c r="AK27" i="13"/>
  <c r="AI25" i="13"/>
  <c r="AG23" i="13"/>
  <c r="AE21" i="13"/>
  <c r="AN30" i="13"/>
  <c r="AC19" i="13"/>
  <c r="P3" i="13"/>
  <c r="K3" i="13"/>
  <c r="R8" i="8"/>
  <c r="BK53" i="13"/>
  <c r="BI51" i="13"/>
  <c r="BG49" i="13"/>
  <c r="BE47" i="13"/>
  <c r="BL54" i="13"/>
  <c r="BJ52" i="13"/>
  <c r="BH50" i="13"/>
  <c r="BD46" i="13"/>
  <c r="BB44" i="13"/>
  <c r="BF48" i="13"/>
  <c r="BC45" i="13"/>
  <c r="BA43" i="13"/>
  <c r="J3" i="13"/>
  <c r="L3" i="13"/>
  <c r="O3" i="13"/>
  <c r="R5" i="8"/>
  <c r="AA17" i="13"/>
  <c r="W13" i="13"/>
  <c r="S9" i="13"/>
  <c r="AB18" i="13"/>
  <c r="X14" i="13"/>
  <c r="T10" i="13"/>
  <c r="Q7" i="13"/>
  <c r="Z16" i="13"/>
  <c r="Y15" i="13"/>
  <c r="U11" i="13"/>
  <c r="V12" i="13"/>
  <c r="R8" i="13"/>
  <c r="R7" i="8"/>
  <c r="AZ42" i="13"/>
  <c r="AX40" i="13"/>
  <c r="AW39" i="13"/>
  <c r="AU37" i="13"/>
  <c r="AS35" i="13"/>
  <c r="AY41" i="13"/>
  <c r="AV38" i="13"/>
  <c r="AT36" i="13"/>
  <c r="AR34" i="13"/>
  <c r="AQ33" i="13"/>
  <c r="AO31" i="13"/>
  <c r="AP32" i="13"/>
  <c r="R9" i="8"/>
  <c r="BX66" i="13"/>
  <c r="BV64" i="13"/>
  <c r="BT62" i="13"/>
  <c r="BR60" i="13"/>
  <c r="BW65" i="13"/>
  <c r="BU63" i="13"/>
  <c r="BS61" i="13"/>
  <c r="BQ59" i="13"/>
  <c r="BP58" i="13"/>
  <c r="BM55" i="13"/>
  <c r="BO57" i="13"/>
  <c r="BN56" i="13"/>
  <c r="N3" i="13"/>
  <c r="H3" i="13"/>
  <c r="U2" i="5"/>
  <c r="P8" i="5"/>
  <c r="AB5" i="5"/>
  <c r="P4" i="5"/>
  <c r="X6" i="5"/>
  <c r="T7" i="5"/>
  <c r="DQ3" i="3"/>
  <c r="I69" i="12" l="1"/>
  <c r="I58" i="12" s="1"/>
  <c r="B15" i="8"/>
  <c r="Q4" i="13"/>
  <c r="Q74" i="12" s="1"/>
  <c r="Q75" i="12" s="1"/>
  <c r="Q5" i="13"/>
  <c r="P58" i="12"/>
  <c r="P75" i="12"/>
  <c r="N58" i="12"/>
  <c r="N75" i="12"/>
  <c r="L58" i="12"/>
  <c r="L75" i="12"/>
  <c r="M58" i="12"/>
  <c r="M75" i="12"/>
  <c r="H2" i="13"/>
  <c r="I2" i="13" s="1"/>
  <c r="J2" i="13" s="1"/>
  <c r="K2" i="13" s="1"/>
  <c r="L2" i="13" s="1"/>
  <c r="M2" i="13" s="1"/>
  <c r="N2" i="13" s="1"/>
  <c r="O2" i="13" s="1"/>
  <c r="P2" i="13" s="1"/>
  <c r="S9" i="8"/>
  <c r="BX65" i="13"/>
  <c r="BV63" i="13"/>
  <c r="BT61" i="13"/>
  <c r="BR59" i="13"/>
  <c r="BQ58" i="13"/>
  <c r="BN55" i="13"/>
  <c r="BY66" i="13"/>
  <c r="BW64" i="13"/>
  <c r="BU62" i="13"/>
  <c r="BS60" i="13"/>
  <c r="BP57" i="13"/>
  <c r="BO56" i="13"/>
  <c r="X13" i="13"/>
  <c r="AB17" i="13"/>
  <c r="T9" i="13"/>
  <c r="AC18" i="13"/>
  <c r="Y14" i="13"/>
  <c r="U10" i="13"/>
  <c r="R7" i="13"/>
  <c r="Z15" i="13"/>
  <c r="V11" i="13"/>
  <c r="AA16" i="13"/>
  <c r="W12" i="13"/>
  <c r="S8" i="13"/>
  <c r="S5" i="8"/>
  <c r="Q3" i="13"/>
  <c r="S8" i="8"/>
  <c r="BG48" i="13"/>
  <c r="BL53" i="13"/>
  <c r="BI50" i="13"/>
  <c r="BD45" i="13"/>
  <c r="BK52" i="13"/>
  <c r="BH49" i="13"/>
  <c r="BM54" i="13"/>
  <c r="BF47" i="13"/>
  <c r="BC44" i="13"/>
  <c r="BE46" i="13"/>
  <c r="BB43" i="13"/>
  <c r="BJ51" i="13"/>
  <c r="S6" i="8"/>
  <c r="AN29" i="13"/>
  <c r="AO30" i="13"/>
  <c r="AL27" i="13"/>
  <c r="AK26" i="13"/>
  <c r="AM28" i="13"/>
  <c r="AE20" i="13"/>
  <c r="AH23" i="13"/>
  <c r="AG22" i="13"/>
  <c r="AF21" i="13"/>
  <c r="AJ25" i="13"/>
  <c r="AD19" i="13"/>
  <c r="AI24" i="13"/>
  <c r="S7" i="8"/>
  <c r="AX39" i="13"/>
  <c r="AV37" i="13"/>
  <c r="AT35" i="13"/>
  <c r="AY40" i="13"/>
  <c r="BA42" i="13"/>
  <c r="AZ41" i="13"/>
  <c r="AW38" i="13"/>
  <c r="AU36" i="13"/>
  <c r="AS34" i="13"/>
  <c r="AR33" i="13"/>
  <c r="AP31" i="13"/>
  <c r="AQ32" i="13"/>
  <c r="V2" i="5"/>
  <c r="Y6" i="5"/>
  <c r="Q4" i="5"/>
  <c r="AC5" i="5"/>
  <c r="U7" i="5"/>
  <c r="Q8" i="5"/>
  <c r="Q69" i="12" l="1"/>
  <c r="Q58" i="12" s="1"/>
  <c r="Q2" i="13"/>
  <c r="R4" i="13"/>
  <c r="R74" i="12" s="1"/>
  <c r="R75" i="12" s="1"/>
  <c r="R5" i="13"/>
  <c r="R69" i="12" s="1"/>
  <c r="B40" i="12"/>
  <c r="B17" i="8"/>
  <c r="B46" i="12" s="1"/>
  <c r="R3" i="13"/>
  <c r="T7" i="8"/>
  <c r="BB42" i="13"/>
  <c r="AZ40" i="13"/>
  <c r="BA41" i="13"/>
  <c r="AR32" i="13"/>
  <c r="AW37" i="13"/>
  <c r="AU35" i="13"/>
  <c r="AS33" i="13"/>
  <c r="AQ31" i="13"/>
  <c r="AV36" i="13"/>
  <c r="AT34" i="13"/>
  <c r="AX38" i="13"/>
  <c r="AY39" i="13"/>
  <c r="T8" i="8"/>
  <c r="BM53" i="13"/>
  <c r="BK51" i="13"/>
  <c r="BI49" i="13"/>
  <c r="BN54" i="13"/>
  <c r="BL52" i="13"/>
  <c r="BJ50" i="13"/>
  <c r="BH48" i="13"/>
  <c r="BF46" i="13"/>
  <c r="BD44" i="13"/>
  <c r="BG47" i="13"/>
  <c r="BE45" i="13"/>
  <c r="BC43" i="13"/>
  <c r="T6" i="8"/>
  <c r="AP30" i="13"/>
  <c r="AO29" i="13"/>
  <c r="AN28" i="13"/>
  <c r="AG21" i="13"/>
  <c r="AI23" i="13"/>
  <c r="AK25" i="13"/>
  <c r="AJ24" i="13"/>
  <c r="AL26" i="13"/>
  <c r="AF20" i="13"/>
  <c r="AE19" i="13"/>
  <c r="AH22" i="13"/>
  <c r="AM27" i="13"/>
  <c r="T5" i="8"/>
  <c r="AD18" i="13"/>
  <c r="AB16" i="13"/>
  <c r="Z14" i="13"/>
  <c r="X12" i="13"/>
  <c r="V10" i="13"/>
  <c r="AC17" i="13"/>
  <c r="Y13" i="13"/>
  <c r="U9" i="13"/>
  <c r="S7" i="13"/>
  <c r="AA15" i="13"/>
  <c r="W11" i="13"/>
  <c r="T8" i="13"/>
  <c r="T9" i="8"/>
  <c r="BY65" i="13"/>
  <c r="BW63" i="13"/>
  <c r="BU61" i="13"/>
  <c r="BZ66" i="13"/>
  <c r="BX64" i="13"/>
  <c r="BV62" i="13"/>
  <c r="BT60" i="13"/>
  <c r="BR58" i="13"/>
  <c r="BO55" i="13"/>
  <c r="BQ57" i="13"/>
  <c r="BP56" i="13"/>
  <c r="BS59" i="13"/>
  <c r="W2" i="5"/>
  <c r="AD5" i="5"/>
  <c r="R4" i="5"/>
  <c r="R8" i="5"/>
  <c r="Z6" i="5"/>
  <c r="V7" i="5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D4" i="1"/>
  <c r="E4" i="1"/>
  <c r="F4" i="1"/>
  <c r="R2" i="13" l="1"/>
  <c r="R58" i="12"/>
  <c r="B52" i="12"/>
  <c r="B47" i="12"/>
  <c r="S4" i="13"/>
  <c r="S74" i="12" s="1"/>
  <c r="S75" i="12" s="1"/>
  <c r="S5" i="13"/>
  <c r="U6" i="8"/>
  <c r="AP29" i="13"/>
  <c r="AN27" i="13"/>
  <c r="AL25" i="13"/>
  <c r="AJ23" i="13"/>
  <c r="AH21" i="13"/>
  <c r="AQ30" i="13"/>
  <c r="AI22" i="13"/>
  <c r="AK24" i="13"/>
  <c r="AM26" i="13"/>
  <c r="AF19" i="13"/>
  <c r="AG20" i="13"/>
  <c r="AO28" i="13"/>
  <c r="S3" i="13"/>
  <c r="U7" i="8"/>
  <c r="BB41" i="13"/>
  <c r="AZ39" i="13"/>
  <c r="AX37" i="13"/>
  <c r="AV35" i="13"/>
  <c r="BA40" i="13"/>
  <c r="AT33" i="13"/>
  <c r="AR31" i="13"/>
  <c r="AW36" i="13"/>
  <c r="BC42" i="13"/>
  <c r="AY38" i="13"/>
  <c r="AU34" i="13"/>
  <c r="AS32" i="13"/>
  <c r="U5" i="8"/>
  <c r="AE18" i="13"/>
  <c r="AC16" i="13"/>
  <c r="AA14" i="13"/>
  <c r="Y12" i="13"/>
  <c r="W10" i="13"/>
  <c r="AD17" i="13"/>
  <c r="AB15" i="13"/>
  <c r="Z13" i="13"/>
  <c r="X11" i="13"/>
  <c r="V9" i="13"/>
  <c r="T7" i="13"/>
  <c r="U8" i="13"/>
  <c r="U8" i="8"/>
  <c r="BO54" i="13"/>
  <c r="BM52" i="13"/>
  <c r="BK50" i="13"/>
  <c r="BJ49" i="13"/>
  <c r="BN53" i="13"/>
  <c r="BH47" i="13"/>
  <c r="BF45" i="13"/>
  <c r="BD43" i="13"/>
  <c r="BG46" i="13"/>
  <c r="BI48" i="13"/>
  <c r="BE44" i="13"/>
  <c r="BL51" i="13"/>
  <c r="U9" i="8"/>
  <c r="BZ65" i="13"/>
  <c r="BX63" i="13"/>
  <c r="BV61" i="13"/>
  <c r="CA66" i="13"/>
  <c r="BY64" i="13"/>
  <c r="BW62" i="13"/>
  <c r="BU60" i="13"/>
  <c r="BS58" i="13"/>
  <c r="BR57" i="13"/>
  <c r="BQ56" i="13"/>
  <c r="BT59" i="13"/>
  <c r="BP55" i="13"/>
  <c r="X2" i="5"/>
  <c r="AA6" i="5"/>
  <c r="S8" i="5"/>
  <c r="S4" i="5"/>
  <c r="W7" i="5"/>
  <c r="AE5" i="5"/>
  <c r="B3" i="3"/>
  <c r="C7" i="1"/>
  <c r="C6" i="1"/>
  <c r="S2" i="13" l="1"/>
  <c r="S69" i="12"/>
  <c r="S58" i="12" s="1"/>
  <c r="T4" i="13"/>
  <c r="T74" i="12" s="1"/>
  <c r="T75" i="12" s="1"/>
  <c r="T5" i="13"/>
  <c r="T69" i="12" s="1"/>
  <c r="V5" i="8"/>
  <c r="X10" i="13"/>
  <c r="AF18" i="13"/>
  <c r="AB14" i="13"/>
  <c r="U7" i="13"/>
  <c r="AC15" i="13"/>
  <c r="Y11" i="13"/>
  <c r="W9" i="13"/>
  <c r="AA13" i="13"/>
  <c r="AD16" i="13"/>
  <c r="Z12" i="13"/>
  <c r="AE17" i="13"/>
  <c r="V8" i="13"/>
  <c r="V8" i="8"/>
  <c r="BP54" i="13"/>
  <c r="BN52" i="13"/>
  <c r="BL50" i="13"/>
  <c r="BJ48" i="13"/>
  <c r="BH46" i="13"/>
  <c r="BO53" i="13"/>
  <c r="BM51" i="13"/>
  <c r="BK49" i="13"/>
  <c r="BG45" i="13"/>
  <c r="BE43" i="13"/>
  <c r="BI47" i="13"/>
  <c r="BF44" i="13"/>
  <c r="V6" i="8"/>
  <c r="AR30" i="13"/>
  <c r="AO27" i="13"/>
  <c r="AM25" i="13"/>
  <c r="AK23" i="13"/>
  <c r="AI21" i="13"/>
  <c r="AP28" i="13"/>
  <c r="AN26" i="13"/>
  <c r="AL24" i="13"/>
  <c r="AJ22" i="13"/>
  <c r="AH20" i="13"/>
  <c r="AQ29" i="13"/>
  <c r="AG19" i="13"/>
  <c r="V9" i="8"/>
  <c r="CA65" i="13"/>
  <c r="BY63" i="13"/>
  <c r="BW61" i="13"/>
  <c r="BU59" i="13"/>
  <c r="CB66" i="13"/>
  <c r="BZ64" i="13"/>
  <c r="BX62" i="13"/>
  <c r="BV60" i="13"/>
  <c r="BT58" i="13"/>
  <c r="BS57" i="13"/>
  <c r="BR56" i="13"/>
  <c r="BQ55" i="13"/>
  <c r="T3" i="13"/>
  <c r="T2" i="13" s="1"/>
  <c r="V7" i="8"/>
  <c r="BC41" i="13"/>
  <c r="BA39" i="13"/>
  <c r="BD42" i="13"/>
  <c r="AZ38" i="13"/>
  <c r="AX36" i="13"/>
  <c r="AV34" i="13"/>
  <c r="BB40" i="13"/>
  <c r="AT32" i="13"/>
  <c r="AS31" i="13"/>
  <c r="AY37" i="13"/>
  <c r="AW35" i="13"/>
  <c r="AU33" i="13"/>
  <c r="D7" i="1"/>
  <c r="E7" i="1" s="1"/>
  <c r="AA30" i="3"/>
  <c r="AD33" i="3"/>
  <c r="AF35" i="3"/>
  <c r="AJ39" i="3"/>
  <c r="AK40" i="3"/>
  <c r="AG36" i="3"/>
  <c r="AI38" i="3"/>
  <c r="AH37" i="3"/>
  <c r="AB31" i="3"/>
  <c r="AC32" i="3"/>
  <c r="AE34" i="3"/>
  <c r="AL41" i="3"/>
  <c r="D6" i="1"/>
  <c r="U24" i="3"/>
  <c r="Y28" i="3"/>
  <c r="V25" i="3"/>
  <c r="W26" i="3"/>
  <c r="O18" i="3"/>
  <c r="R21" i="3"/>
  <c r="S22" i="3"/>
  <c r="Z29" i="3"/>
  <c r="X27" i="3"/>
  <c r="Q20" i="3"/>
  <c r="T23" i="3"/>
  <c r="P19" i="3"/>
  <c r="B62" i="12"/>
  <c r="CG4" i="4"/>
  <c r="H21" i="1" s="1"/>
  <c r="DE4" i="4"/>
  <c r="J21" i="1" s="1"/>
  <c r="BU4" i="4"/>
  <c r="G21" i="1" s="1"/>
  <c r="CS4" i="4"/>
  <c r="I21" i="1" s="1"/>
  <c r="Y2" i="5"/>
  <c r="T8" i="5"/>
  <c r="X7" i="5"/>
  <c r="T4" i="5"/>
  <c r="AF5" i="5"/>
  <c r="AB6" i="5"/>
  <c r="B2" i="3"/>
  <c r="C8" i="1"/>
  <c r="T58" i="12" l="1"/>
  <c r="U4" i="13"/>
  <c r="U74" i="12" s="1"/>
  <c r="U75" i="12" s="1"/>
  <c r="U5" i="13"/>
  <c r="U69" i="12" s="1"/>
  <c r="W8" i="8"/>
  <c r="BQ54" i="13"/>
  <c r="BK48" i="13"/>
  <c r="BJ47" i="13"/>
  <c r="BO52" i="13"/>
  <c r="BP53" i="13"/>
  <c r="BG44" i="13"/>
  <c r="BL49" i="13"/>
  <c r="BF43" i="13"/>
  <c r="BN51" i="13"/>
  <c r="BM50" i="13"/>
  <c r="BI46" i="13"/>
  <c r="BH45" i="13"/>
  <c r="U3" i="13"/>
  <c r="U2" i="13" s="1"/>
  <c r="W6" i="8"/>
  <c r="AS30" i="13"/>
  <c r="AK22" i="13"/>
  <c r="AJ21" i="13"/>
  <c r="AM24" i="13"/>
  <c r="AL23" i="13"/>
  <c r="AR29" i="13"/>
  <c r="AO26" i="13"/>
  <c r="AN25" i="13"/>
  <c r="AQ28" i="13"/>
  <c r="AP27" i="13"/>
  <c r="AI20" i="13"/>
  <c r="AH19" i="13"/>
  <c r="W7" i="8"/>
  <c r="BC40" i="13"/>
  <c r="BB39" i="13"/>
  <c r="BE42" i="13"/>
  <c r="BD41" i="13"/>
  <c r="BA38" i="13"/>
  <c r="AY36" i="13"/>
  <c r="AW34" i="13"/>
  <c r="AU32" i="13"/>
  <c r="AT31" i="13"/>
  <c r="AZ37" i="13"/>
  <c r="AX35" i="13"/>
  <c r="AV33" i="13"/>
  <c r="W5" i="8"/>
  <c r="AG18" i="13"/>
  <c r="AC14" i="13"/>
  <c r="Y10" i="13"/>
  <c r="V7" i="13"/>
  <c r="AD15" i="13"/>
  <c r="Z11" i="13"/>
  <c r="AE16" i="13"/>
  <c r="AA12" i="13"/>
  <c r="AF17" i="13"/>
  <c r="AB13" i="13"/>
  <c r="X9" i="13"/>
  <c r="W8" i="13"/>
  <c r="W9" i="8"/>
  <c r="CC66" i="13"/>
  <c r="CA64" i="13"/>
  <c r="BY62" i="13"/>
  <c r="BW60" i="13"/>
  <c r="BU58" i="13"/>
  <c r="CB65" i="13"/>
  <c r="BZ63" i="13"/>
  <c r="BX61" i="13"/>
  <c r="BT57" i="13"/>
  <c r="BS56" i="13"/>
  <c r="BV59" i="13"/>
  <c r="BR55" i="13"/>
  <c r="T22" i="3"/>
  <c r="U23" i="3"/>
  <c r="Y27" i="3"/>
  <c r="W25" i="3"/>
  <c r="X26" i="3"/>
  <c r="Q19" i="3"/>
  <c r="Z28" i="3"/>
  <c r="R20" i="3"/>
  <c r="S21" i="3"/>
  <c r="V24" i="3"/>
  <c r="P18" i="3"/>
  <c r="AA29" i="3"/>
  <c r="AH35" i="3"/>
  <c r="AL39" i="3"/>
  <c r="AI36" i="3"/>
  <c r="AE32" i="3"/>
  <c r="AF33" i="3"/>
  <c r="AG34" i="3"/>
  <c r="AJ37" i="3"/>
  <c r="AK38" i="3"/>
  <c r="AN41" i="3"/>
  <c r="AM40" i="3"/>
  <c r="AD31" i="3"/>
  <c r="AC30" i="3"/>
  <c r="D8" i="1"/>
  <c r="E8" i="1" s="1"/>
  <c r="AT49" i="3"/>
  <c r="AO44" i="3"/>
  <c r="AW52" i="3"/>
  <c r="AN43" i="3"/>
  <c r="AV51" i="3"/>
  <c r="AU50" i="3"/>
  <c r="AR47" i="3"/>
  <c r="AS48" i="3"/>
  <c r="AX53" i="3"/>
  <c r="AP45" i="3"/>
  <c r="AQ46" i="3"/>
  <c r="AM42" i="3"/>
  <c r="E6" i="1"/>
  <c r="AG35" i="3"/>
  <c r="AL40" i="3"/>
  <c r="AM41" i="3"/>
  <c r="AK39" i="3"/>
  <c r="AD32" i="3"/>
  <c r="AI37" i="3"/>
  <c r="AJ38" i="3"/>
  <c r="AE33" i="3"/>
  <c r="AH36" i="3"/>
  <c r="AB30" i="3"/>
  <c r="AF34" i="3"/>
  <c r="AC31" i="3"/>
  <c r="CT4" i="4"/>
  <c r="DF4" i="4"/>
  <c r="BV4" i="4"/>
  <c r="CH4" i="4"/>
  <c r="Z2" i="5"/>
  <c r="Y7" i="5"/>
  <c r="AG5" i="5"/>
  <c r="U4" i="5"/>
  <c r="AC6" i="5"/>
  <c r="U8" i="5"/>
  <c r="B26" i="1"/>
  <c r="F7" i="1"/>
  <c r="C9" i="1"/>
  <c r="C5" i="1"/>
  <c r="U58" i="12" l="1"/>
  <c r="V4" i="13"/>
  <c r="V74" i="12" s="1"/>
  <c r="V5" i="13"/>
  <c r="V69" i="12" s="1"/>
  <c r="V3" i="13"/>
  <c r="V2" i="13" s="1"/>
  <c r="X9" i="8"/>
  <c r="CD66" i="13"/>
  <c r="CB64" i="13"/>
  <c r="BZ62" i="13"/>
  <c r="BX60" i="13"/>
  <c r="CC65" i="13"/>
  <c r="CA63" i="13"/>
  <c r="BY61" i="13"/>
  <c r="BW59" i="13"/>
  <c r="BU57" i="13"/>
  <c r="BT56" i="13"/>
  <c r="BS55" i="13"/>
  <c r="BV58" i="13"/>
  <c r="X7" i="8"/>
  <c r="BE41" i="13"/>
  <c r="BC39" i="13"/>
  <c r="BB38" i="13"/>
  <c r="BA37" i="13"/>
  <c r="AZ36" i="13"/>
  <c r="AY35" i="13"/>
  <c r="AX34" i="13"/>
  <c r="AW33" i="13"/>
  <c r="AU31" i="13"/>
  <c r="BD40" i="13"/>
  <c r="AV32" i="13"/>
  <c r="BF42" i="13"/>
  <c r="X8" i="8"/>
  <c r="BR54" i="13"/>
  <c r="BP52" i="13"/>
  <c r="BN50" i="13"/>
  <c r="BL48" i="13"/>
  <c r="BQ53" i="13"/>
  <c r="BO51" i="13"/>
  <c r="BM49" i="13"/>
  <c r="BK47" i="13"/>
  <c r="BI45" i="13"/>
  <c r="BG43" i="13"/>
  <c r="BH44" i="13"/>
  <c r="BJ46" i="13"/>
  <c r="X5" i="8"/>
  <c r="AG17" i="13"/>
  <c r="AE15" i="13"/>
  <c r="AC13" i="13"/>
  <c r="AA11" i="13"/>
  <c r="Y9" i="13"/>
  <c r="W7" i="13"/>
  <c r="AF16" i="13"/>
  <c r="AB12" i="13"/>
  <c r="AH18" i="13"/>
  <c r="Z10" i="13"/>
  <c r="AD14" i="13"/>
  <c r="X8" i="13"/>
  <c r="X6" i="8"/>
  <c r="AS29" i="13"/>
  <c r="AT30" i="13"/>
  <c r="AL22" i="13"/>
  <c r="AK21" i="13"/>
  <c r="AN24" i="13"/>
  <c r="AM23" i="13"/>
  <c r="AI19" i="13"/>
  <c r="AP26" i="13"/>
  <c r="AO25" i="13"/>
  <c r="AR28" i="13"/>
  <c r="AQ27" i="13"/>
  <c r="AJ20" i="13"/>
  <c r="D7" i="3"/>
  <c r="E8" i="3"/>
  <c r="L15" i="3"/>
  <c r="C6" i="3"/>
  <c r="C4" i="3" s="1"/>
  <c r="C68" i="12" s="1"/>
  <c r="K14" i="3"/>
  <c r="H11" i="3"/>
  <c r="J13" i="3"/>
  <c r="N17" i="3"/>
  <c r="G10" i="3"/>
  <c r="I12" i="3"/>
  <c r="M16" i="3"/>
  <c r="F9" i="3"/>
  <c r="Q18" i="3"/>
  <c r="S20" i="3"/>
  <c r="AB29" i="3"/>
  <c r="V23" i="3"/>
  <c r="AA28" i="3"/>
  <c r="T21" i="3"/>
  <c r="U22" i="3"/>
  <c r="Z27" i="3"/>
  <c r="R19" i="3"/>
  <c r="X25" i="3"/>
  <c r="W24" i="3"/>
  <c r="Y26" i="3"/>
  <c r="D9" i="1"/>
  <c r="E9" i="1" s="1"/>
  <c r="BC58" i="3"/>
  <c r="BA56" i="3"/>
  <c r="BB57" i="3"/>
  <c r="BJ65" i="3"/>
  <c r="BF61" i="3"/>
  <c r="BG62" i="3"/>
  <c r="AY54" i="3"/>
  <c r="BI64" i="3"/>
  <c r="BD59" i="3"/>
  <c r="BE60" i="3"/>
  <c r="BH63" i="3"/>
  <c r="AZ55" i="3"/>
  <c r="AW50" i="3"/>
  <c r="AX51" i="3"/>
  <c r="AO42" i="3"/>
  <c r="AU48" i="3"/>
  <c r="AZ53" i="3"/>
  <c r="AP43" i="3"/>
  <c r="AV49" i="3"/>
  <c r="AY52" i="3"/>
  <c r="AR45" i="3"/>
  <c r="AQ44" i="3"/>
  <c r="AT47" i="3"/>
  <c r="AS46" i="3"/>
  <c r="AX52" i="3"/>
  <c r="AP44" i="3"/>
  <c r="AN42" i="3"/>
  <c r="AQ45" i="3"/>
  <c r="AR46" i="3"/>
  <c r="AY53" i="3"/>
  <c r="AO43" i="3"/>
  <c r="AT48" i="3"/>
  <c r="AU49" i="3"/>
  <c r="AS47" i="3"/>
  <c r="AW51" i="3"/>
  <c r="AV50" i="3"/>
  <c r="F6" i="1"/>
  <c r="G6" i="1" s="1"/>
  <c r="AI35" i="3"/>
  <c r="AM39" i="3"/>
  <c r="AK37" i="3"/>
  <c r="AL38" i="3"/>
  <c r="AN40" i="3"/>
  <c r="AJ36" i="3"/>
  <c r="AD30" i="3"/>
  <c r="AE31" i="3"/>
  <c r="AF32" i="3"/>
  <c r="AH34" i="3"/>
  <c r="AO41" i="3"/>
  <c r="AG33" i="3"/>
  <c r="BW4" i="4"/>
  <c r="DG4" i="4"/>
  <c r="CI4" i="4"/>
  <c r="CU4" i="4"/>
  <c r="AA2" i="5"/>
  <c r="V4" i="5"/>
  <c r="AD6" i="5"/>
  <c r="AH5" i="5"/>
  <c r="V8" i="5"/>
  <c r="Z7" i="5"/>
  <c r="F8" i="1"/>
  <c r="G7" i="1"/>
  <c r="D5" i="1"/>
  <c r="V58" i="12" l="1"/>
  <c r="V75" i="12"/>
  <c r="W4" i="13"/>
  <c r="W74" i="12" s="1"/>
  <c r="W75" i="12" s="1"/>
  <c r="W5" i="13"/>
  <c r="W69" i="12" s="1"/>
  <c r="C56" i="12"/>
  <c r="C70" i="12"/>
  <c r="Y8" i="8"/>
  <c r="BR53" i="13"/>
  <c r="BP51" i="13"/>
  <c r="BN49" i="13"/>
  <c r="BQ52" i="13"/>
  <c r="BI44" i="13"/>
  <c r="BL47" i="13"/>
  <c r="BH43" i="13"/>
  <c r="BM48" i="13"/>
  <c r="BK46" i="13"/>
  <c r="BO50" i="13"/>
  <c r="BJ45" i="13"/>
  <c r="BS54" i="13"/>
  <c r="W3" i="13"/>
  <c r="W2" i="13" s="1"/>
  <c r="Y5" i="8"/>
  <c r="AH17" i="13"/>
  <c r="AF15" i="13"/>
  <c r="AD13" i="13"/>
  <c r="AB11" i="13"/>
  <c r="Z9" i="13"/>
  <c r="X7" i="13"/>
  <c r="AI18" i="13"/>
  <c r="AG16" i="13"/>
  <c r="AE14" i="13"/>
  <c r="AC12" i="13"/>
  <c r="AA10" i="13"/>
  <c r="Y8" i="13"/>
  <c r="Y9" i="8"/>
  <c r="CE66" i="13"/>
  <c r="CC64" i="13"/>
  <c r="CA62" i="13"/>
  <c r="BY60" i="13"/>
  <c r="CD65" i="13"/>
  <c r="CB63" i="13"/>
  <c r="BZ61" i="13"/>
  <c r="BX59" i="13"/>
  <c r="BV57" i="13"/>
  <c r="BT55" i="13"/>
  <c r="BW58" i="13"/>
  <c r="BU56" i="13"/>
  <c r="Y6" i="8"/>
  <c r="AU30" i="13"/>
  <c r="AS28" i="13"/>
  <c r="AQ26" i="13"/>
  <c r="AO24" i="13"/>
  <c r="AM22" i="13"/>
  <c r="AN23" i="13"/>
  <c r="AJ19" i="13"/>
  <c r="AP25" i="13"/>
  <c r="AT29" i="13"/>
  <c r="AR27" i="13"/>
  <c r="AK20" i="13"/>
  <c r="AL21" i="13"/>
  <c r="Y7" i="8"/>
  <c r="BG42" i="13"/>
  <c r="BE40" i="13"/>
  <c r="BC38" i="13"/>
  <c r="BA36" i="13"/>
  <c r="AY34" i="13"/>
  <c r="BF41" i="13"/>
  <c r="AW32" i="13"/>
  <c r="BD39" i="13"/>
  <c r="AV31" i="13"/>
  <c r="AZ35" i="13"/>
  <c r="AX33" i="13"/>
  <c r="BB37" i="13"/>
  <c r="BG60" i="3"/>
  <c r="BF59" i="3"/>
  <c r="BA54" i="3"/>
  <c r="BC56" i="3"/>
  <c r="BI62" i="3"/>
  <c r="BK64" i="3"/>
  <c r="BH61" i="3"/>
  <c r="BJ63" i="3"/>
  <c r="BE58" i="3"/>
  <c r="BD57" i="3"/>
  <c r="BB55" i="3"/>
  <c r="BL65" i="3"/>
  <c r="AA27" i="3"/>
  <c r="T20" i="3"/>
  <c r="S19" i="3"/>
  <c r="Y25" i="3"/>
  <c r="AB28" i="3"/>
  <c r="W23" i="3"/>
  <c r="R18" i="3"/>
  <c r="X24" i="3"/>
  <c r="U21" i="3"/>
  <c r="Z26" i="3"/>
  <c r="V22" i="3"/>
  <c r="AC29" i="3"/>
  <c r="AK36" i="3"/>
  <c r="AG32" i="3"/>
  <c r="AM38" i="3"/>
  <c r="AH33" i="3"/>
  <c r="AL37" i="3"/>
  <c r="AE30" i="3"/>
  <c r="AI34" i="3"/>
  <c r="AO40" i="3"/>
  <c r="AP41" i="3"/>
  <c r="AJ35" i="3"/>
  <c r="AN39" i="3"/>
  <c r="AF31" i="3"/>
  <c r="AW49" i="3"/>
  <c r="AV48" i="3"/>
  <c r="AU47" i="3"/>
  <c r="AS45" i="3"/>
  <c r="AX50" i="3"/>
  <c r="BA53" i="3"/>
  <c r="AQ43" i="3"/>
  <c r="AY51" i="3"/>
  <c r="AZ52" i="3"/>
  <c r="AP42" i="3"/>
  <c r="AR44" i="3"/>
  <c r="AT46" i="3"/>
  <c r="O17" i="3"/>
  <c r="K13" i="3"/>
  <c r="N16" i="3"/>
  <c r="E7" i="3"/>
  <c r="J12" i="3"/>
  <c r="H10" i="3"/>
  <c r="G9" i="3"/>
  <c r="D6" i="3"/>
  <c r="D4" i="3" s="1"/>
  <c r="D68" i="12" s="1"/>
  <c r="F8" i="3"/>
  <c r="I11" i="3"/>
  <c r="M15" i="3"/>
  <c r="L14" i="3"/>
  <c r="AA26" i="3"/>
  <c r="W22" i="3"/>
  <c r="T19" i="3"/>
  <c r="X23" i="3"/>
  <c r="V21" i="3"/>
  <c r="Z25" i="3"/>
  <c r="AB27" i="3"/>
  <c r="AC28" i="3"/>
  <c r="AD29" i="3"/>
  <c r="U20" i="3"/>
  <c r="S18" i="3"/>
  <c r="Y24" i="3"/>
  <c r="BJ64" i="3"/>
  <c r="BG61" i="3"/>
  <c r="BF60" i="3"/>
  <c r="BA55" i="3"/>
  <c r="BH62" i="3"/>
  <c r="BD58" i="3"/>
  <c r="BE59" i="3"/>
  <c r="BK65" i="3"/>
  <c r="AZ54" i="3"/>
  <c r="BB56" i="3"/>
  <c r="BC57" i="3"/>
  <c r="BI63" i="3"/>
  <c r="P4" i="4"/>
  <c r="BC4" i="4"/>
  <c r="C4" i="4"/>
  <c r="AJ4" i="4"/>
  <c r="DH4" i="4"/>
  <c r="CJ4" i="4"/>
  <c r="BX4" i="4"/>
  <c r="AA4" i="4"/>
  <c r="AM4" i="4"/>
  <c r="CV4" i="4"/>
  <c r="AB2" i="5"/>
  <c r="W8" i="5"/>
  <c r="AE6" i="5"/>
  <c r="AI5" i="5"/>
  <c r="AA7" i="5"/>
  <c r="W4" i="5"/>
  <c r="AY4" i="4"/>
  <c r="C3" i="3"/>
  <c r="E5" i="1"/>
  <c r="H6" i="1"/>
  <c r="F9" i="1"/>
  <c r="H7" i="1"/>
  <c r="G8" i="1"/>
  <c r="C59" i="12" l="1"/>
  <c r="C79" i="12" s="1"/>
  <c r="W58" i="12"/>
  <c r="X4" i="13"/>
  <c r="X74" i="12" s="1"/>
  <c r="X75" i="12" s="1"/>
  <c r="X5" i="13"/>
  <c r="X69" i="12" s="1"/>
  <c r="D56" i="12"/>
  <c r="D70" i="12"/>
  <c r="Z5" i="8"/>
  <c r="Y7" i="13"/>
  <c r="AC11" i="13"/>
  <c r="AG15" i="13"/>
  <c r="AH16" i="13"/>
  <c r="AD12" i="13"/>
  <c r="AI17" i="13"/>
  <c r="AE13" i="13"/>
  <c r="AA9" i="13"/>
  <c r="AJ18" i="13"/>
  <c r="AF14" i="13"/>
  <c r="AB10" i="13"/>
  <c r="Z8" i="13"/>
  <c r="Z7" i="8"/>
  <c r="BH42" i="13"/>
  <c r="BF40" i="13"/>
  <c r="BG41" i="13"/>
  <c r="BC37" i="13"/>
  <c r="BA35" i="13"/>
  <c r="BE39" i="13"/>
  <c r="AY33" i="13"/>
  <c r="AW31" i="13"/>
  <c r="AZ34" i="13"/>
  <c r="BD38" i="13"/>
  <c r="AX32" i="13"/>
  <c r="BB36" i="13"/>
  <c r="X3" i="13"/>
  <c r="X2" i="13" s="1"/>
  <c r="Z9" i="8"/>
  <c r="CF66" i="13"/>
  <c r="CD64" i="13"/>
  <c r="CB62" i="13"/>
  <c r="BZ60" i="13"/>
  <c r="CE65" i="13"/>
  <c r="CC63" i="13"/>
  <c r="CA61" i="13"/>
  <c r="BY59" i="13"/>
  <c r="BU55" i="13"/>
  <c r="BX58" i="13"/>
  <c r="BV56" i="13"/>
  <c r="BW57" i="13"/>
  <c r="Z6" i="8"/>
  <c r="AU29" i="13"/>
  <c r="AT28" i="13"/>
  <c r="AR26" i="13"/>
  <c r="AP24" i="13"/>
  <c r="AN22" i="13"/>
  <c r="AL20" i="13"/>
  <c r="AS27" i="13"/>
  <c r="AQ25" i="13"/>
  <c r="AO23" i="13"/>
  <c r="AM21" i="13"/>
  <c r="AV30" i="13"/>
  <c r="AK19" i="13"/>
  <c r="Z8" i="8"/>
  <c r="BS53" i="13"/>
  <c r="BQ51" i="13"/>
  <c r="BO49" i="13"/>
  <c r="BM47" i="13"/>
  <c r="BT54" i="13"/>
  <c r="BR52" i="13"/>
  <c r="BP50" i="13"/>
  <c r="BJ44" i="13"/>
  <c r="BL46" i="13"/>
  <c r="BI43" i="13"/>
  <c r="BN48" i="13"/>
  <c r="BK45" i="13"/>
  <c r="BK63" i="3"/>
  <c r="BM65" i="3"/>
  <c r="BC55" i="3"/>
  <c r="BL64" i="3"/>
  <c r="BF58" i="3"/>
  <c r="BJ62" i="3"/>
  <c r="BB54" i="3"/>
  <c r="BI61" i="3"/>
  <c r="BH60" i="3"/>
  <c r="BG59" i="3"/>
  <c r="BE57" i="3"/>
  <c r="BD56" i="3"/>
  <c r="AC27" i="3"/>
  <c r="AB26" i="3"/>
  <c r="W21" i="3"/>
  <c r="X22" i="3"/>
  <c r="Z24" i="3"/>
  <c r="AA25" i="3"/>
  <c r="T18" i="3"/>
  <c r="AE29" i="3"/>
  <c r="AD28" i="3"/>
  <c r="V20" i="3"/>
  <c r="Y23" i="3"/>
  <c r="U19" i="3"/>
  <c r="M14" i="3"/>
  <c r="G8" i="3"/>
  <c r="H9" i="3"/>
  <c r="L13" i="3"/>
  <c r="N15" i="3"/>
  <c r="P17" i="3"/>
  <c r="K12" i="3"/>
  <c r="F7" i="3"/>
  <c r="I10" i="3"/>
  <c r="O16" i="3"/>
  <c r="J11" i="3"/>
  <c r="E6" i="3"/>
  <c r="E4" i="3" s="1"/>
  <c r="E68" i="12" s="1"/>
  <c r="AY50" i="3"/>
  <c r="AT45" i="3"/>
  <c r="AU46" i="3"/>
  <c r="AV47" i="3"/>
  <c r="AQ42" i="3"/>
  <c r="AR43" i="3"/>
  <c r="AX49" i="3"/>
  <c r="BB53" i="3"/>
  <c r="AW48" i="3"/>
  <c r="AZ51" i="3"/>
  <c r="AS44" i="3"/>
  <c r="BA52" i="3"/>
  <c r="AN38" i="3"/>
  <c r="AQ41" i="3"/>
  <c r="AF30" i="3"/>
  <c r="AK35" i="3"/>
  <c r="AL36" i="3"/>
  <c r="AG31" i="3"/>
  <c r="AP40" i="3"/>
  <c r="AJ34" i="3"/>
  <c r="AM37" i="3"/>
  <c r="AI33" i="3"/>
  <c r="AO39" i="3"/>
  <c r="AH32" i="3"/>
  <c r="AN4" i="4"/>
  <c r="DI4" i="4"/>
  <c r="BD4" i="4"/>
  <c r="CK4" i="4"/>
  <c r="AB4" i="4"/>
  <c r="AL4" i="4"/>
  <c r="AK4" i="4"/>
  <c r="D21" i="1" s="1"/>
  <c r="CW4" i="4"/>
  <c r="BP4" i="4"/>
  <c r="BY4" i="4"/>
  <c r="Q4" i="4"/>
  <c r="AC2" i="5"/>
  <c r="AJ5" i="5"/>
  <c r="AB7" i="5"/>
  <c r="AF6" i="5"/>
  <c r="X4" i="5"/>
  <c r="X8" i="5"/>
  <c r="AZ4" i="4"/>
  <c r="C2" i="3"/>
  <c r="D3" i="3"/>
  <c r="H8" i="1"/>
  <c r="G9" i="1"/>
  <c r="I6" i="1"/>
  <c r="I7" i="1"/>
  <c r="F5" i="1"/>
  <c r="D59" i="12" l="1"/>
  <c r="D79" i="12" s="1"/>
  <c r="X58" i="12"/>
  <c r="Y4" i="13"/>
  <c r="Y74" i="12" s="1"/>
  <c r="Y75" i="12" s="1"/>
  <c r="Y5" i="13"/>
  <c r="E56" i="12"/>
  <c r="E70" i="12"/>
  <c r="AA8" i="8"/>
  <c r="BT53" i="13"/>
  <c r="BM46" i="13"/>
  <c r="BR51" i="13"/>
  <c r="BP49" i="13"/>
  <c r="BK44" i="13"/>
  <c r="BL45" i="13"/>
  <c r="BS52" i="13"/>
  <c r="BQ50" i="13"/>
  <c r="BN47" i="13"/>
  <c r="BJ43" i="13"/>
  <c r="BU54" i="13"/>
  <c r="BO48" i="13"/>
  <c r="AA7" i="8"/>
  <c r="BI42" i="13"/>
  <c r="BD37" i="13"/>
  <c r="BB35" i="13"/>
  <c r="BH41" i="13"/>
  <c r="BG40" i="13"/>
  <c r="BF39" i="13"/>
  <c r="AZ33" i="13"/>
  <c r="AX31" i="13"/>
  <c r="BE38" i="13"/>
  <c r="BC36" i="13"/>
  <c r="BA34" i="13"/>
  <c r="AY32" i="13"/>
  <c r="AA9" i="8"/>
  <c r="CF65" i="13"/>
  <c r="CD63" i="13"/>
  <c r="CB61" i="13"/>
  <c r="BZ59" i="13"/>
  <c r="BV55" i="13"/>
  <c r="CG66" i="13"/>
  <c r="CE64" i="13"/>
  <c r="CC62" i="13"/>
  <c r="CA60" i="13"/>
  <c r="BY58" i="13"/>
  <c r="BW56" i="13"/>
  <c r="BX57" i="13"/>
  <c r="Y3" i="13"/>
  <c r="Y2" i="13" s="1"/>
  <c r="AA6" i="8"/>
  <c r="AV29" i="13"/>
  <c r="AW30" i="13"/>
  <c r="AN21" i="13"/>
  <c r="AP23" i="13"/>
  <c r="AR25" i="13"/>
  <c r="AQ24" i="13"/>
  <c r="AT27" i="13"/>
  <c r="AS26" i="13"/>
  <c r="AU28" i="13"/>
  <c r="AL19" i="13"/>
  <c r="AO22" i="13"/>
  <c r="AM20" i="13"/>
  <c r="AA5" i="8"/>
  <c r="AH15" i="13"/>
  <c r="AD11" i="13"/>
  <c r="AI16" i="13"/>
  <c r="AE12" i="13"/>
  <c r="AJ17" i="13"/>
  <c r="AF13" i="13"/>
  <c r="AB9" i="13"/>
  <c r="Z7" i="13"/>
  <c r="AK18" i="13"/>
  <c r="AG14" i="13"/>
  <c r="AC10" i="13"/>
  <c r="AA8" i="13"/>
  <c r="L12" i="3"/>
  <c r="G7" i="3"/>
  <c r="N14" i="3"/>
  <c r="I9" i="3"/>
  <c r="Q17" i="3"/>
  <c r="J10" i="3"/>
  <c r="P16" i="3"/>
  <c r="F6" i="3"/>
  <c r="F4" i="3" s="1"/>
  <c r="F68" i="12" s="1"/>
  <c r="H8" i="3"/>
  <c r="M13" i="3"/>
  <c r="K11" i="3"/>
  <c r="O15" i="3"/>
  <c r="Z23" i="3"/>
  <c r="V19" i="3"/>
  <c r="AE28" i="3"/>
  <c r="W20" i="3"/>
  <c r="X21" i="3"/>
  <c r="AA24" i="3"/>
  <c r="AB25" i="3"/>
  <c r="AC26" i="3"/>
  <c r="Y22" i="3"/>
  <c r="AD27" i="3"/>
  <c r="U18" i="3"/>
  <c r="AF29" i="3"/>
  <c r="BM64" i="3"/>
  <c r="BJ61" i="3"/>
  <c r="BK62" i="3"/>
  <c r="BL63" i="3"/>
  <c r="BE56" i="3"/>
  <c r="BC54" i="3"/>
  <c r="BG58" i="3"/>
  <c r="BF57" i="3"/>
  <c r="BH59" i="3"/>
  <c r="BN65" i="3"/>
  <c r="BD55" i="3"/>
  <c r="BI60" i="3"/>
  <c r="BA51" i="3"/>
  <c r="BB52" i="3"/>
  <c r="AW47" i="3"/>
  <c r="BC53" i="3"/>
  <c r="AV46" i="3"/>
  <c r="AX48" i="3"/>
  <c r="AY49" i="3"/>
  <c r="AR42" i="3"/>
  <c r="AU45" i="3"/>
  <c r="AZ50" i="3"/>
  <c r="AT44" i="3"/>
  <c r="AS43" i="3"/>
  <c r="AQ40" i="3"/>
  <c r="AM36" i="3"/>
  <c r="AP39" i="3"/>
  <c r="AH31" i="3"/>
  <c r="AL35" i="3"/>
  <c r="AO38" i="3"/>
  <c r="AR41" i="3"/>
  <c r="AI32" i="3"/>
  <c r="AK34" i="3"/>
  <c r="AN37" i="3"/>
  <c r="AG30" i="3"/>
  <c r="AJ33" i="3"/>
  <c r="C62" i="12"/>
  <c r="CL4" i="4"/>
  <c r="CX4" i="4"/>
  <c r="BZ4" i="4"/>
  <c r="BE4" i="4"/>
  <c r="DJ4" i="4"/>
  <c r="BQ4" i="4"/>
  <c r="R4" i="4"/>
  <c r="AC4" i="4"/>
  <c r="AO4" i="4"/>
  <c r="AD2" i="5"/>
  <c r="Y4" i="5"/>
  <c r="AG6" i="5"/>
  <c r="AC7" i="5"/>
  <c r="Y8" i="5"/>
  <c r="AK5" i="5"/>
  <c r="BB4" i="4"/>
  <c r="BA4" i="4"/>
  <c r="D2" i="3"/>
  <c r="E3" i="3"/>
  <c r="J6" i="1"/>
  <c r="H9" i="1"/>
  <c r="G5" i="1"/>
  <c r="I8" i="1"/>
  <c r="J7" i="1"/>
  <c r="E59" i="12" l="1"/>
  <c r="E79" i="12" s="1"/>
  <c r="Z4" i="13"/>
  <c r="Z74" i="12" s="1"/>
  <c r="Z75" i="12" s="1"/>
  <c r="Z5" i="13"/>
  <c r="Y69" i="12"/>
  <c r="Y58" i="12" s="1"/>
  <c r="C15" i="8"/>
  <c r="F70" i="12"/>
  <c r="F56" i="12"/>
  <c r="Z3" i="13"/>
  <c r="Z2" i="13" s="1"/>
  <c r="AB5" i="8"/>
  <c r="AL18" i="13"/>
  <c r="AJ16" i="13"/>
  <c r="AH14" i="13"/>
  <c r="AF12" i="13"/>
  <c r="AD10" i="13"/>
  <c r="AK17" i="13"/>
  <c r="AG13" i="13"/>
  <c r="AC9" i="13"/>
  <c r="AE11" i="13"/>
  <c r="AI15" i="13"/>
  <c r="AA7" i="13"/>
  <c r="AB8" i="13"/>
  <c r="AB7" i="8"/>
  <c r="BJ42" i="13"/>
  <c r="BH40" i="13"/>
  <c r="BI41" i="13"/>
  <c r="AZ32" i="13"/>
  <c r="BG39" i="13"/>
  <c r="BA33" i="13"/>
  <c r="AY31" i="13"/>
  <c r="BF38" i="13"/>
  <c r="BD36" i="13"/>
  <c r="BB34" i="13"/>
  <c r="BE37" i="13"/>
  <c r="BC35" i="13"/>
  <c r="AB9" i="8"/>
  <c r="CG65" i="13"/>
  <c r="CE63" i="13"/>
  <c r="CC61" i="13"/>
  <c r="CH66" i="13"/>
  <c r="CF64" i="13"/>
  <c r="CD62" i="13"/>
  <c r="CB60" i="13"/>
  <c r="BZ58" i="13"/>
  <c r="BW55" i="13"/>
  <c r="CA59" i="13"/>
  <c r="BX56" i="13"/>
  <c r="BY57" i="13"/>
  <c r="AB6" i="8"/>
  <c r="AX30" i="13"/>
  <c r="AW29" i="13"/>
  <c r="AQ23" i="13"/>
  <c r="AP22" i="13"/>
  <c r="AS25" i="13"/>
  <c r="AR24" i="13"/>
  <c r="AU27" i="13"/>
  <c r="AT26" i="13"/>
  <c r="AV28" i="13"/>
  <c r="AN20" i="13"/>
  <c r="AO21" i="13"/>
  <c r="AM19" i="13"/>
  <c r="AB8" i="8"/>
  <c r="BU53" i="13"/>
  <c r="BS51" i="13"/>
  <c r="BQ49" i="13"/>
  <c r="BV54" i="13"/>
  <c r="BT52" i="13"/>
  <c r="BR50" i="13"/>
  <c r="BP48" i="13"/>
  <c r="BL44" i="13"/>
  <c r="BO47" i="13"/>
  <c r="BK43" i="13"/>
  <c r="BM45" i="13"/>
  <c r="BN46" i="13"/>
  <c r="Q16" i="3"/>
  <c r="K10" i="3"/>
  <c r="G6" i="3"/>
  <c r="G4" i="3" s="1"/>
  <c r="G68" i="12" s="1"/>
  <c r="P15" i="3"/>
  <c r="R17" i="3"/>
  <c r="J9" i="3"/>
  <c r="I8" i="3"/>
  <c r="M12" i="3"/>
  <c r="L11" i="3"/>
  <c r="N13" i="3"/>
  <c r="H7" i="3"/>
  <c r="O14" i="3"/>
  <c r="AH30" i="3"/>
  <c r="AP38" i="3"/>
  <c r="AR40" i="3"/>
  <c r="AN36" i="3"/>
  <c r="AQ39" i="3"/>
  <c r="AJ32" i="3"/>
  <c r="AL34" i="3"/>
  <c r="AI31" i="3"/>
  <c r="AK33" i="3"/>
  <c r="AO37" i="3"/>
  <c r="AM35" i="3"/>
  <c r="AS41" i="3"/>
  <c r="AY48" i="3"/>
  <c r="AV45" i="3"/>
  <c r="BB51" i="3"/>
  <c r="BD53" i="3"/>
  <c r="AZ49" i="3"/>
  <c r="AW46" i="3"/>
  <c r="BA50" i="3"/>
  <c r="AU44" i="3"/>
  <c r="AS42" i="3"/>
  <c r="BC52" i="3"/>
  <c r="AT43" i="3"/>
  <c r="AX47" i="3"/>
  <c r="BM63" i="3"/>
  <c r="BF56" i="3"/>
  <c r="BL62" i="3"/>
  <c r="BN64" i="3"/>
  <c r="BG57" i="3"/>
  <c r="BE55" i="3"/>
  <c r="BI59" i="3"/>
  <c r="BH58" i="3"/>
  <c r="BD54" i="3"/>
  <c r="BJ60" i="3"/>
  <c r="BO65" i="3"/>
  <c r="BK61" i="3"/>
  <c r="W19" i="3"/>
  <c r="AA23" i="3"/>
  <c r="Z22" i="3"/>
  <c r="AF28" i="3"/>
  <c r="Y21" i="3"/>
  <c r="AB24" i="3"/>
  <c r="V18" i="3"/>
  <c r="AE27" i="3"/>
  <c r="AC25" i="3"/>
  <c r="X20" i="3"/>
  <c r="AG29" i="3"/>
  <c r="AD26" i="3"/>
  <c r="D62" i="12"/>
  <c r="AD4" i="4"/>
  <c r="S4" i="4"/>
  <c r="CY4" i="4"/>
  <c r="BF4" i="4"/>
  <c r="BR4" i="4"/>
  <c r="DK4" i="4"/>
  <c r="AP4" i="4"/>
  <c r="CA4" i="4"/>
  <c r="CM4" i="4"/>
  <c r="AE2" i="5"/>
  <c r="AD7" i="5"/>
  <c r="Z8" i="5"/>
  <c r="AH6" i="5"/>
  <c r="AL5" i="5"/>
  <c r="Z4" i="5"/>
  <c r="E2" i="3"/>
  <c r="F3" i="3"/>
  <c r="K7" i="1"/>
  <c r="I9" i="1"/>
  <c r="J8" i="1"/>
  <c r="H5" i="1"/>
  <c r="K6" i="1"/>
  <c r="F59" i="12" l="1"/>
  <c r="F79" i="12" s="1"/>
  <c r="AA4" i="13"/>
  <c r="AA74" i="12" s="1"/>
  <c r="AA75" i="12" s="1"/>
  <c r="AA5" i="13"/>
  <c r="AA69" i="12" s="1"/>
  <c r="C17" i="8"/>
  <c r="C46" i="12" s="1"/>
  <c r="C40" i="12"/>
  <c r="Z69" i="12"/>
  <c r="Z58" i="12" s="1"/>
  <c r="G56" i="12"/>
  <c r="G70" i="12"/>
  <c r="AC6" i="8"/>
  <c r="AY30" i="13"/>
  <c r="AV27" i="13"/>
  <c r="AT25" i="13"/>
  <c r="AR23" i="13"/>
  <c r="AP21" i="13"/>
  <c r="AX29" i="13"/>
  <c r="AS24" i="13"/>
  <c r="AU26" i="13"/>
  <c r="AW28" i="13"/>
  <c r="AO20" i="13"/>
  <c r="AN19" i="13"/>
  <c r="AQ22" i="13"/>
  <c r="AC9" i="8"/>
  <c r="CH65" i="13"/>
  <c r="CF63" i="13"/>
  <c r="CD61" i="13"/>
  <c r="CI66" i="13"/>
  <c r="CG64" i="13"/>
  <c r="CE62" i="13"/>
  <c r="CC60" i="13"/>
  <c r="CA58" i="13"/>
  <c r="CB59" i="13"/>
  <c r="BY56" i="13"/>
  <c r="BZ57" i="13"/>
  <c r="BX55" i="13"/>
  <c r="AA3" i="13"/>
  <c r="AA2" i="13" s="1"/>
  <c r="AC5" i="8"/>
  <c r="AM18" i="13"/>
  <c r="AK16" i="13"/>
  <c r="AI14" i="13"/>
  <c r="AG12" i="13"/>
  <c r="AE10" i="13"/>
  <c r="AL17" i="13"/>
  <c r="AJ15" i="13"/>
  <c r="AH13" i="13"/>
  <c r="AF11" i="13"/>
  <c r="AD9" i="13"/>
  <c r="AB7" i="13"/>
  <c r="AC8" i="13"/>
  <c r="AC7" i="8"/>
  <c r="BJ41" i="13"/>
  <c r="BH39" i="13"/>
  <c r="BF37" i="13"/>
  <c r="BD35" i="13"/>
  <c r="BB33" i="13"/>
  <c r="AZ31" i="13"/>
  <c r="BG38" i="13"/>
  <c r="BE36" i="13"/>
  <c r="BC34" i="13"/>
  <c r="BK42" i="13"/>
  <c r="BA32" i="13"/>
  <c r="BI40" i="13"/>
  <c r="AC8" i="8"/>
  <c r="BW54" i="13"/>
  <c r="BU52" i="13"/>
  <c r="BS50" i="13"/>
  <c r="BO46" i="13"/>
  <c r="BT51" i="13"/>
  <c r="BN45" i="13"/>
  <c r="BL43" i="13"/>
  <c r="BQ48" i="13"/>
  <c r="BM44" i="13"/>
  <c r="BR49" i="13"/>
  <c r="BP47" i="13"/>
  <c r="BV53" i="13"/>
  <c r="AF27" i="3"/>
  <c r="AA22" i="3"/>
  <c r="Z21" i="3"/>
  <c r="AH29" i="3"/>
  <c r="AC24" i="3"/>
  <c r="Y20" i="3"/>
  <c r="AG28" i="3"/>
  <c r="AB23" i="3"/>
  <c r="W18" i="3"/>
  <c r="X19" i="3"/>
  <c r="AE26" i="3"/>
  <c r="AD25" i="3"/>
  <c r="N12" i="3"/>
  <c r="L10" i="3"/>
  <c r="P14" i="3"/>
  <c r="R16" i="3"/>
  <c r="H6" i="3"/>
  <c r="H4" i="3" s="1"/>
  <c r="H68" i="12" s="1"/>
  <c r="O13" i="3"/>
  <c r="K9" i="3"/>
  <c r="Q15" i="3"/>
  <c r="J8" i="3"/>
  <c r="M11" i="3"/>
  <c r="S17" i="3"/>
  <c r="I7" i="3"/>
  <c r="BP65" i="3"/>
  <c r="BM62" i="3"/>
  <c r="BI58" i="3"/>
  <c r="BJ59" i="3"/>
  <c r="BF55" i="3"/>
  <c r="BL61" i="3"/>
  <c r="BH57" i="3"/>
  <c r="BK60" i="3"/>
  <c r="BO64" i="3"/>
  <c r="BG56" i="3"/>
  <c r="BN63" i="3"/>
  <c r="BE54" i="3"/>
  <c r="BE53" i="3"/>
  <c r="AX46" i="3"/>
  <c r="BD52" i="3"/>
  <c r="AV44" i="3"/>
  <c r="AU43" i="3"/>
  <c r="AW45" i="3"/>
  <c r="BA49" i="3"/>
  <c r="AT42" i="3"/>
  <c r="AY47" i="3"/>
  <c r="AZ48" i="3"/>
  <c r="BB50" i="3"/>
  <c r="BC51" i="3"/>
  <c r="AK32" i="3"/>
  <c r="AP37" i="3"/>
  <c r="AS40" i="3"/>
  <c r="AJ31" i="3"/>
  <c r="AL33" i="3"/>
  <c r="AT41" i="3"/>
  <c r="AM34" i="3"/>
  <c r="AN35" i="3"/>
  <c r="AQ38" i="3"/>
  <c r="AR39" i="3"/>
  <c r="AI30" i="3"/>
  <c r="AO36" i="3"/>
  <c r="E62" i="12"/>
  <c r="CB4" i="4"/>
  <c r="CZ4" i="4"/>
  <c r="BK4" i="4"/>
  <c r="BT4" i="4"/>
  <c r="BS4" i="4"/>
  <c r="AQ4" i="4"/>
  <c r="CN4" i="4"/>
  <c r="T4" i="4"/>
  <c r="BG4" i="4"/>
  <c r="DL4" i="4"/>
  <c r="AE4" i="4"/>
  <c r="AF2" i="5"/>
  <c r="AM5" i="5"/>
  <c r="AI6" i="5"/>
  <c r="AA8" i="5"/>
  <c r="AA4" i="5"/>
  <c r="AE7" i="5"/>
  <c r="F2" i="3"/>
  <c r="G3" i="3"/>
  <c r="K8" i="1"/>
  <c r="I5" i="1"/>
  <c r="J9" i="1"/>
  <c r="L6" i="1"/>
  <c r="L7" i="1"/>
  <c r="G59" i="12" l="1"/>
  <c r="G79" i="12" s="1"/>
  <c r="C47" i="12"/>
  <c r="AA58" i="12"/>
  <c r="C52" i="12"/>
  <c r="AB4" i="13"/>
  <c r="AB74" i="12" s="1"/>
  <c r="AB75" i="12" s="1"/>
  <c r="AB5" i="13"/>
  <c r="AB69" i="12" s="1"/>
  <c r="H56" i="12"/>
  <c r="H70" i="12"/>
  <c r="AD8" i="8"/>
  <c r="BX54" i="13"/>
  <c r="BV52" i="13"/>
  <c r="BT50" i="13"/>
  <c r="BR48" i="13"/>
  <c r="BP46" i="13"/>
  <c r="BW53" i="13"/>
  <c r="BU51" i="13"/>
  <c r="BS49" i="13"/>
  <c r="BO45" i="13"/>
  <c r="BM43" i="13"/>
  <c r="BQ47" i="13"/>
  <c r="BN44" i="13"/>
  <c r="AD9" i="8"/>
  <c r="CI65" i="13"/>
  <c r="CG63" i="13"/>
  <c r="CE61" i="13"/>
  <c r="CC59" i="13"/>
  <c r="CJ66" i="13"/>
  <c r="CH64" i="13"/>
  <c r="CF62" i="13"/>
  <c r="CD60" i="13"/>
  <c r="CB58" i="13"/>
  <c r="BZ56" i="13"/>
  <c r="CA57" i="13"/>
  <c r="BY55" i="13"/>
  <c r="AD5" i="8"/>
  <c r="AL16" i="13"/>
  <c r="AH12" i="13"/>
  <c r="AM17" i="13"/>
  <c r="AI13" i="13"/>
  <c r="AE9" i="13"/>
  <c r="AN18" i="13"/>
  <c r="AJ14" i="13"/>
  <c r="AF10" i="13"/>
  <c r="AC7" i="13"/>
  <c r="AK15" i="13"/>
  <c r="AG11" i="13"/>
  <c r="AD8" i="13"/>
  <c r="AD7" i="8"/>
  <c r="BK41" i="13"/>
  <c r="BI39" i="13"/>
  <c r="BH38" i="13"/>
  <c r="BF36" i="13"/>
  <c r="BD34" i="13"/>
  <c r="BJ40" i="13"/>
  <c r="BL42" i="13"/>
  <c r="BG37" i="13"/>
  <c r="BE35" i="13"/>
  <c r="BB32" i="13"/>
  <c r="BC33" i="13"/>
  <c r="BA31" i="13"/>
  <c r="AD6" i="8"/>
  <c r="AZ30" i="13"/>
  <c r="AW27" i="13"/>
  <c r="AU25" i="13"/>
  <c r="AS23" i="13"/>
  <c r="AQ21" i="13"/>
  <c r="AX28" i="13"/>
  <c r="AV26" i="13"/>
  <c r="AT24" i="13"/>
  <c r="AR22" i="13"/>
  <c r="AP20" i="13"/>
  <c r="AY29" i="13"/>
  <c r="AO19" i="13"/>
  <c r="AB3" i="13"/>
  <c r="AB2" i="13" s="1"/>
  <c r="BF54" i="3"/>
  <c r="BG55" i="3"/>
  <c r="BM61" i="3"/>
  <c r="BK59" i="3"/>
  <c r="BO63" i="3"/>
  <c r="BQ65" i="3"/>
  <c r="BI57" i="3"/>
  <c r="BH56" i="3"/>
  <c r="BP64" i="3"/>
  <c r="BN62" i="3"/>
  <c r="BL60" i="3"/>
  <c r="BJ58" i="3"/>
  <c r="R15" i="3"/>
  <c r="I6" i="3"/>
  <c r="I4" i="3" s="1"/>
  <c r="I68" i="12" s="1"/>
  <c r="Q14" i="3"/>
  <c r="J7" i="3"/>
  <c r="K8" i="3"/>
  <c r="T17" i="3"/>
  <c r="S16" i="3"/>
  <c r="O12" i="3"/>
  <c r="N11" i="3"/>
  <c r="P13" i="3"/>
  <c r="M10" i="3"/>
  <c r="L9" i="3"/>
  <c r="AP36" i="3"/>
  <c r="AU41" i="3"/>
  <c r="AK31" i="3"/>
  <c r="AL32" i="3"/>
  <c r="AN34" i="3"/>
  <c r="AT40" i="3"/>
  <c r="AS39" i="3"/>
  <c r="AR38" i="3"/>
  <c r="AQ37" i="3"/>
  <c r="AM33" i="3"/>
  <c r="AO35" i="3"/>
  <c r="AJ30" i="3"/>
  <c r="BF53" i="3"/>
  <c r="BA48" i="3"/>
  <c r="AY46" i="3"/>
  <c r="AX45" i="3"/>
  <c r="BD51" i="3"/>
  <c r="AU42" i="3"/>
  <c r="AW44" i="3"/>
  <c r="AV43" i="3"/>
  <c r="BB49" i="3"/>
  <c r="AZ47" i="3"/>
  <c r="BC50" i="3"/>
  <c r="BE52" i="3"/>
  <c r="Z20" i="3"/>
  <c r="AD24" i="3"/>
  <c r="AI29" i="3"/>
  <c r="Y19" i="3"/>
  <c r="AF26" i="3"/>
  <c r="AC23" i="3"/>
  <c r="AH28" i="3"/>
  <c r="AE25" i="3"/>
  <c r="AB22" i="3"/>
  <c r="AA21" i="3"/>
  <c r="X18" i="3"/>
  <c r="AG27" i="3"/>
  <c r="F62" i="12"/>
  <c r="DM4" i="4"/>
  <c r="CO4" i="4"/>
  <c r="BL4" i="4"/>
  <c r="BH4" i="4"/>
  <c r="DA4" i="4"/>
  <c r="AR4" i="4"/>
  <c r="CC4" i="4"/>
  <c r="AF4" i="4"/>
  <c r="U4" i="4"/>
  <c r="AG2" i="5"/>
  <c r="AB4" i="5"/>
  <c r="AB8" i="5"/>
  <c r="AJ6" i="5"/>
  <c r="AF7" i="5"/>
  <c r="AN5" i="5"/>
  <c r="G2" i="3"/>
  <c r="H3" i="3"/>
  <c r="K9" i="1"/>
  <c r="M7" i="1"/>
  <c r="J5" i="1"/>
  <c r="M6" i="1"/>
  <c r="L8" i="1"/>
  <c r="H59" i="12" l="1"/>
  <c r="H79" i="12" s="1"/>
  <c r="AB58" i="12"/>
  <c r="AC4" i="13"/>
  <c r="AC74" i="12" s="1"/>
  <c r="AC75" i="12" s="1"/>
  <c r="AC5" i="13"/>
  <c r="AC69" i="12" s="1"/>
  <c r="I56" i="12"/>
  <c r="I70" i="12"/>
  <c r="AE9" i="8"/>
  <c r="CK66" i="13"/>
  <c r="CI64" i="13"/>
  <c r="CG62" i="13"/>
  <c r="CE60" i="13"/>
  <c r="CC58" i="13"/>
  <c r="CD59" i="13"/>
  <c r="CA56" i="13"/>
  <c r="CB57" i="13"/>
  <c r="BZ55" i="13"/>
  <c r="CF61" i="13"/>
  <c r="CH63" i="13"/>
  <c r="CJ65" i="13"/>
  <c r="AE6" i="8"/>
  <c r="BA30" i="13"/>
  <c r="AW26" i="13"/>
  <c r="AV25" i="13"/>
  <c r="AY28" i="13"/>
  <c r="AX27" i="13"/>
  <c r="AZ29" i="13"/>
  <c r="AS22" i="13"/>
  <c r="AR21" i="13"/>
  <c r="AT23" i="13"/>
  <c r="AP19" i="13"/>
  <c r="AU24" i="13"/>
  <c r="AQ20" i="13"/>
  <c r="AC3" i="13"/>
  <c r="AC2" i="13" s="1"/>
  <c r="AE5" i="8"/>
  <c r="AF9" i="13"/>
  <c r="AN17" i="13"/>
  <c r="AJ13" i="13"/>
  <c r="AO18" i="13"/>
  <c r="AK14" i="13"/>
  <c r="AG10" i="13"/>
  <c r="AD7" i="13"/>
  <c r="AL15" i="13"/>
  <c r="AH11" i="13"/>
  <c r="AI12" i="13"/>
  <c r="AM16" i="13"/>
  <c r="AE8" i="13"/>
  <c r="AE8" i="8"/>
  <c r="BW52" i="13"/>
  <c r="BR47" i="13"/>
  <c r="BU50" i="13"/>
  <c r="BS48" i="13"/>
  <c r="BV51" i="13"/>
  <c r="BQ46" i="13"/>
  <c r="BT49" i="13"/>
  <c r="BN43" i="13"/>
  <c r="BX53" i="13"/>
  <c r="BP45" i="13"/>
  <c r="BY54" i="13"/>
  <c r="BO44" i="13"/>
  <c r="AE7" i="8"/>
  <c r="BI38" i="13"/>
  <c r="BG36" i="13"/>
  <c r="BE34" i="13"/>
  <c r="BK40" i="13"/>
  <c r="BJ39" i="13"/>
  <c r="BM42" i="13"/>
  <c r="BH37" i="13"/>
  <c r="BF35" i="13"/>
  <c r="BC32" i="13"/>
  <c r="BL41" i="13"/>
  <c r="BD33" i="13"/>
  <c r="BB31" i="13"/>
  <c r="N6" i="1"/>
  <c r="AC22" i="3"/>
  <c r="AB21" i="3"/>
  <c r="AJ29" i="3"/>
  <c r="Y18" i="3"/>
  <c r="AD23" i="3"/>
  <c r="AE24" i="3"/>
  <c r="AH27" i="3"/>
  <c r="Z19" i="3"/>
  <c r="AF25" i="3"/>
  <c r="AI28" i="3"/>
  <c r="AA20" i="3"/>
  <c r="AG26" i="3"/>
  <c r="N7" i="1"/>
  <c r="AN33" i="3"/>
  <c r="AK30" i="3"/>
  <c r="AL31" i="3"/>
  <c r="AV41" i="3"/>
  <c r="AP35" i="3"/>
  <c r="AO34" i="3"/>
  <c r="AT39" i="3"/>
  <c r="AQ36" i="3"/>
  <c r="AU40" i="3"/>
  <c r="AS38" i="3"/>
  <c r="AR37" i="3"/>
  <c r="AM32" i="3"/>
  <c r="Q13" i="3"/>
  <c r="K7" i="3"/>
  <c r="T16" i="3"/>
  <c r="N10" i="3"/>
  <c r="P12" i="3"/>
  <c r="R14" i="3"/>
  <c r="J6" i="3"/>
  <c r="J4" i="3" s="1"/>
  <c r="J68" i="12" s="1"/>
  <c r="M9" i="3"/>
  <c r="O11" i="3"/>
  <c r="U17" i="3"/>
  <c r="L8" i="3"/>
  <c r="S15" i="3"/>
  <c r="BQ64" i="3"/>
  <c r="BN61" i="3"/>
  <c r="BL59" i="3"/>
  <c r="BG54" i="3"/>
  <c r="BO62" i="3"/>
  <c r="BH55" i="3"/>
  <c r="BJ57" i="3"/>
  <c r="BI56" i="3"/>
  <c r="BR65" i="3"/>
  <c r="BM60" i="3"/>
  <c r="BK58" i="3"/>
  <c r="BP63" i="3"/>
  <c r="AX44" i="3"/>
  <c r="BA47" i="3"/>
  <c r="BG53" i="3"/>
  <c r="AV42" i="3"/>
  <c r="AW43" i="3"/>
  <c r="BF52" i="3"/>
  <c r="BC49" i="3"/>
  <c r="AY45" i="3"/>
  <c r="BD50" i="3"/>
  <c r="BB48" i="3"/>
  <c r="BE51" i="3"/>
  <c r="AZ46" i="3"/>
  <c r="G62" i="12"/>
  <c r="CD4" i="4"/>
  <c r="BJ4" i="4"/>
  <c r="BI4" i="4"/>
  <c r="F21" i="1" s="1"/>
  <c r="O4" i="4"/>
  <c r="AS4" i="4"/>
  <c r="BM4" i="4"/>
  <c r="V4" i="4"/>
  <c r="CP4" i="4"/>
  <c r="AG4" i="4"/>
  <c r="DB4" i="4"/>
  <c r="DN4" i="4"/>
  <c r="AH2" i="5"/>
  <c r="AG7" i="5"/>
  <c r="AK6" i="5"/>
  <c r="AC8" i="5"/>
  <c r="AO5" i="5"/>
  <c r="AC4" i="5"/>
  <c r="H2" i="3"/>
  <c r="I3" i="3"/>
  <c r="K5" i="1"/>
  <c r="M8" i="1"/>
  <c r="L9" i="1"/>
  <c r="I59" i="12" l="1"/>
  <c r="I79" i="12" s="1"/>
  <c r="AC58" i="12"/>
  <c r="AD4" i="13"/>
  <c r="AD74" i="12" s="1"/>
  <c r="AD75" i="12" s="1"/>
  <c r="AD5" i="13"/>
  <c r="AD69" i="12" s="1"/>
  <c r="J70" i="12"/>
  <c r="J56" i="12"/>
  <c r="AF6" i="8"/>
  <c r="BA29" i="13"/>
  <c r="BB30" i="13"/>
  <c r="AZ28" i="13"/>
  <c r="AY27" i="13"/>
  <c r="AQ19" i="13"/>
  <c r="AV24" i="13"/>
  <c r="AU23" i="13"/>
  <c r="AX26" i="13"/>
  <c r="AW25" i="13"/>
  <c r="AT22" i="13"/>
  <c r="AR20" i="13"/>
  <c r="AS21" i="13"/>
  <c r="AF5" i="8"/>
  <c r="AO17" i="13"/>
  <c r="AM15" i="13"/>
  <c r="AK13" i="13"/>
  <c r="AI11" i="13"/>
  <c r="AG9" i="13"/>
  <c r="AE7" i="13"/>
  <c r="AE3" i="13" s="1"/>
  <c r="AP18" i="13"/>
  <c r="AL14" i="13"/>
  <c r="AH10" i="13"/>
  <c r="AN16" i="13"/>
  <c r="AJ12" i="13"/>
  <c r="AF8" i="13"/>
  <c r="AF8" i="8"/>
  <c r="BZ54" i="13"/>
  <c r="BX52" i="13"/>
  <c r="BV50" i="13"/>
  <c r="BT48" i="13"/>
  <c r="BY53" i="13"/>
  <c r="BW51" i="13"/>
  <c r="BU49" i="13"/>
  <c r="BS47" i="13"/>
  <c r="BQ45" i="13"/>
  <c r="BO43" i="13"/>
  <c r="BR46" i="13"/>
  <c r="BP44" i="13"/>
  <c r="AF9" i="8"/>
  <c r="CL66" i="13"/>
  <c r="CJ64" i="13"/>
  <c r="CH62" i="13"/>
  <c r="CF60" i="13"/>
  <c r="CK65" i="13"/>
  <c r="CI63" i="13"/>
  <c r="CG61" i="13"/>
  <c r="CE59" i="13"/>
  <c r="CC57" i="13"/>
  <c r="CB56" i="13"/>
  <c r="CD58" i="13"/>
  <c r="CA55" i="13"/>
  <c r="AD3" i="13"/>
  <c r="AD2" i="13" s="1"/>
  <c r="AF7" i="8"/>
  <c r="BM41" i="13"/>
  <c r="BK39" i="13"/>
  <c r="BL40" i="13"/>
  <c r="BE33" i="13"/>
  <c r="BC31" i="13"/>
  <c r="BN42" i="13"/>
  <c r="BJ38" i="13"/>
  <c r="BI37" i="13"/>
  <c r="BH36" i="13"/>
  <c r="BG35" i="13"/>
  <c r="BF34" i="13"/>
  <c r="BD32" i="13"/>
  <c r="AU39" i="3"/>
  <c r="AS37" i="3"/>
  <c r="AW41" i="3"/>
  <c r="AO33" i="3"/>
  <c r="AM31" i="3"/>
  <c r="AT38" i="3"/>
  <c r="AP34" i="3"/>
  <c r="AN32" i="3"/>
  <c r="AQ35" i="3"/>
  <c r="AR36" i="3"/>
  <c r="AV40" i="3"/>
  <c r="AL30" i="3"/>
  <c r="BS65" i="3"/>
  <c r="BM59" i="3"/>
  <c r="BJ56" i="3"/>
  <c r="BO61" i="3"/>
  <c r="BL58" i="3"/>
  <c r="BH54" i="3"/>
  <c r="BI55" i="3"/>
  <c r="BR64" i="3"/>
  <c r="BN60" i="3"/>
  <c r="BP62" i="3"/>
  <c r="BK57" i="3"/>
  <c r="BQ63" i="3"/>
  <c r="N8" i="1"/>
  <c r="BG52" i="3"/>
  <c r="AY44" i="3"/>
  <c r="BH53" i="3"/>
  <c r="AX43" i="3"/>
  <c r="BB47" i="3"/>
  <c r="BC48" i="3"/>
  <c r="BD49" i="3"/>
  <c r="BA46" i="3"/>
  <c r="AW42" i="3"/>
  <c r="AZ45" i="3"/>
  <c r="BE50" i="3"/>
  <c r="BF51" i="3"/>
  <c r="AI27" i="3"/>
  <c r="AA19" i="3"/>
  <c r="AD22" i="3"/>
  <c r="AE23" i="3"/>
  <c r="Z18" i="3"/>
  <c r="AF24" i="3"/>
  <c r="AB20" i="3"/>
  <c r="AK29" i="3"/>
  <c r="AC21" i="3"/>
  <c r="AG25" i="3"/>
  <c r="AJ28" i="3"/>
  <c r="AH26" i="3"/>
  <c r="Q12" i="3"/>
  <c r="T15" i="3"/>
  <c r="L7" i="3"/>
  <c r="V17" i="3"/>
  <c r="S14" i="3"/>
  <c r="K6" i="3"/>
  <c r="K4" i="3" s="1"/>
  <c r="K68" i="12" s="1"/>
  <c r="M8" i="3"/>
  <c r="P11" i="3"/>
  <c r="R13" i="3"/>
  <c r="N9" i="3"/>
  <c r="O10" i="3"/>
  <c r="U16" i="3"/>
  <c r="H62" i="12"/>
  <c r="I2" i="3"/>
  <c r="AT4" i="4"/>
  <c r="DP4" i="4"/>
  <c r="DO4" i="4"/>
  <c r="DD4" i="4"/>
  <c r="DC4" i="4"/>
  <c r="W4" i="4"/>
  <c r="CR4" i="4"/>
  <c r="CQ4" i="4"/>
  <c r="AI4" i="4"/>
  <c r="AH4" i="4"/>
  <c r="BO4" i="4"/>
  <c r="BN4" i="4"/>
  <c r="CF4" i="4"/>
  <c r="CE4" i="4"/>
  <c r="AI2" i="5"/>
  <c r="AP5" i="5"/>
  <c r="AD8" i="5"/>
  <c r="AL6" i="5"/>
  <c r="AD4" i="5"/>
  <c r="AH7" i="5"/>
  <c r="J3" i="3"/>
  <c r="O7" i="1"/>
  <c r="L5" i="1"/>
  <c r="M9" i="1"/>
  <c r="O6" i="1"/>
  <c r="J59" i="12" l="1"/>
  <c r="J79" i="12" s="1"/>
  <c r="AD58" i="12"/>
  <c r="AE4" i="13"/>
  <c r="AE74" i="12" s="1"/>
  <c r="AE75" i="12" s="1"/>
  <c r="AE5" i="13"/>
  <c r="AE69" i="12" s="1"/>
  <c r="AE2" i="13"/>
  <c r="K56" i="12"/>
  <c r="K70" i="12"/>
  <c r="AG5" i="8"/>
  <c r="AP17" i="13"/>
  <c r="AN15" i="13"/>
  <c r="AL13" i="13"/>
  <c r="AJ11" i="13"/>
  <c r="AH9" i="13"/>
  <c r="AF7" i="13"/>
  <c r="AQ18" i="13"/>
  <c r="AO16" i="13"/>
  <c r="AM14" i="13"/>
  <c r="AK12" i="13"/>
  <c r="AI10" i="13"/>
  <c r="AG8" i="13"/>
  <c r="AG8" i="8"/>
  <c r="BZ53" i="13"/>
  <c r="BX51" i="13"/>
  <c r="BV49" i="13"/>
  <c r="BW50" i="13"/>
  <c r="BU48" i="13"/>
  <c r="BQ44" i="13"/>
  <c r="BY52" i="13"/>
  <c r="BR45" i="13"/>
  <c r="CA54" i="13"/>
  <c r="BT47" i="13"/>
  <c r="BS46" i="13"/>
  <c r="BP43" i="13"/>
  <c r="AG6" i="8"/>
  <c r="BC30" i="13"/>
  <c r="BB29" i="13"/>
  <c r="BA28" i="13"/>
  <c r="AY26" i="13"/>
  <c r="AW24" i="13"/>
  <c r="AU22" i="13"/>
  <c r="AR19" i="13"/>
  <c r="AT21" i="13"/>
  <c r="AV23" i="13"/>
  <c r="AX25" i="13"/>
  <c r="AS20" i="13"/>
  <c r="AZ27" i="13"/>
  <c r="AG7" i="8"/>
  <c r="BO42" i="13"/>
  <c r="BM40" i="13"/>
  <c r="BK38" i="13"/>
  <c r="BI36" i="13"/>
  <c r="BG34" i="13"/>
  <c r="BL39" i="13"/>
  <c r="BE32" i="13"/>
  <c r="BN41" i="13"/>
  <c r="BH35" i="13"/>
  <c r="BF33" i="13"/>
  <c r="BJ37" i="13"/>
  <c r="BD31" i="13"/>
  <c r="AG9" i="8"/>
  <c r="CM66" i="13"/>
  <c r="CK64" i="13"/>
  <c r="CI62" i="13"/>
  <c r="CG60" i="13"/>
  <c r="CL65" i="13"/>
  <c r="CJ63" i="13"/>
  <c r="CH61" i="13"/>
  <c r="CF59" i="13"/>
  <c r="CD57" i="13"/>
  <c r="CE58" i="13"/>
  <c r="CB55" i="13"/>
  <c r="CC56" i="13"/>
  <c r="AD21" i="3"/>
  <c r="AF23" i="3"/>
  <c r="AG24" i="3"/>
  <c r="AA18" i="3"/>
  <c r="AK28" i="3"/>
  <c r="AI26" i="3"/>
  <c r="AC20" i="3"/>
  <c r="AE22" i="3"/>
  <c r="AB19" i="3"/>
  <c r="AL29" i="3"/>
  <c r="AJ27" i="3"/>
  <c r="AH25" i="3"/>
  <c r="N9" i="1"/>
  <c r="BJ55" i="3"/>
  <c r="BO60" i="3"/>
  <c r="BS64" i="3"/>
  <c r="BK56" i="3"/>
  <c r="BR63" i="3"/>
  <c r="BI54" i="3"/>
  <c r="BP61" i="3"/>
  <c r="BM58" i="3"/>
  <c r="BT65" i="3"/>
  <c r="BQ62" i="3"/>
  <c r="BN59" i="3"/>
  <c r="BL57" i="3"/>
  <c r="N8" i="3"/>
  <c r="S13" i="3"/>
  <c r="Q11" i="3"/>
  <c r="L6" i="3"/>
  <c r="L4" i="3" s="1"/>
  <c r="L68" i="12" s="1"/>
  <c r="V16" i="3"/>
  <c r="R12" i="3"/>
  <c r="O9" i="3"/>
  <c r="M7" i="3"/>
  <c r="W17" i="3"/>
  <c r="T14" i="3"/>
  <c r="U15" i="3"/>
  <c r="P10" i="3"/>
  <c r="AN31" i="3"/>
  <c r="AQ34" i="3"/>
  <c r="AU38" i="3"/>
  <c r="AR35" i="3"/>
  <c r="AV39" i="3"/>
  <c r="AT37" i="3"/>
  <c r="AM30" i="3"/>
  <c r="AS36" i="3"/>
  <c r="AW40" i="3"/>
  <c r="AO32" i="3"/>
  <c r="AX41" i="3"/>
  <c r="AP33" i="3"/>
  <c r="AZ44" i="3"/>
  <c r="BB46" i="3"/>
  <c r="AX42" i="3"/>
  <c r="BG51" i="3"/>
  <c r="BE49" i="3"/>
  <c r="BF50" i="3"/>
  <c r="AY43" i="3"/>
  <c r="BD48" i="3"/>
  <c r="BH52" i="3"/>
  <c r="BA45" i="3"/>
  <c r="BI53" i="3"/>
  <c r="BC47" i="3"/>
  <c r="I62" i="12"/>
  <c r="J2" i="3"/>
  <c r="X4" i="4"/>
  <c r="AU4" i="4"/>
  <c r="AJ2" i="5"/>
  <c r="AE4" i="5"/>
  <c r="AM6" i="5"/>
  <c r="AE8" i="5"/>
  <c r="AI7" i="5"/>
  <c r="AQ5" i="5"/>
  <c r="K3" i="3"/>
  <c r="O8" i="1"/>
  <c r="M5" i="1"/>
  <c r="P6" i="1"/>
  <c r="P7" i="1"/>
  <c r="K59" i="12" l="1"/>
  <c r="K79" i="12" s="1"/>
  <c r="AE58" i="12"/>
  <c r="AF4" i="13"/>
  <c r="AF74" i="12" s="1"/>
  <c r="AF75" i="12" s="1"/>
  <c r="AF5" i="13"/>
  <c r="AF69" i="12" s="1"/>
  <c r="L70" i="12"/>
  <c r="L56" i="12"/>
  <c r="AF3" i="13"/>
  <c r="AF2" i="13" s="1"/>
  <c r="AH8" i="8"/>
  <c r="CA53" i="13"/>
  <c r="BY51" i="13"/>
  <c r="BW49" i="13"/>
  <c r="BU47" i="13"/>
  <c r="CB54" i="13"/>
  <c r="BZ52" i="13"/>
  <c r="BX50" i="13"/>
  <c r="BR44" i="13"/>
  <c r="BT46" i="13"/>
  <c r="BV48" i="13"/>
  <c r="BQ43" i="13"/>
  <c r="BS45" i="13"/>
  <c r="AH9" i="8"/>
  <c r="CN66" i="13"/>
  <c r="CL64" i="13"/>
  <c r="CJ62" i="13"/>
  <c r="CH60" i="13"/>
  <c r="CM65" i="13"/>
  <c r="CK63" i="13"/>
  <c r="CI61" i="13"/>
  <c r="CG59" i="13"/>
  <c r="CF58" i="13"/>
  <c r="CE57" i="13"/>
  <c r="CC55" i="13"/>
  <c r="CD56" i="13"/>
  <c r="AH6" i="8"/>
  <c r="BC29" i="13"/>
  <c r="BB28" i="13"/>
  <c r="AZ26" i="13"/>
  <c r="AX24" i="13"/>
  <c r="AV22" i="13"/>
  <c r="AT20" i="13"/>
  <c r="BA27" i="13"/>
  <c r="AY25" i="13"/>
  <c r="AW23" i="13"/>
  <c r="AU21" i="13"/>
  <c r="BD30" i="13"/>
  <c r="AS19" i="13"/>
  <c r="AH5" i="8"/>
  <c r="AQ17" i="13"/>
  <c r="AM13" i="13"/>
  <c r="AI9" i="13"/>
  <c r="AR18" i="13"/>
  <c r="AN14" i="13"/>
  <c r="AJ10" i="13"/>
  <c r="AG7" i="13"/>
  <c r="AO15" i="13"/>
  <c r="AK11" i="13"/>
  <c r="AP16" i="13"/>
  <c r="AL12" i="13"/>
  <c r="AH8" i="13"/>
  <c r="AH7" i="8"/>
  <c r="BP42" i="13"/>
  <c r="BN40" i="13"/>
  <c r="BO41" i="13"/>
  <c r="BK37" i="13"/>
  <c r="BI35" i="13"/>
  <c r="BG33" i="13"/>
  <c r="BE31" i="13"/>
  <c r="BH34" i="13"/>
  <c r="BL38" i="13"/>
  <c r="BF32" i="13"/>
  <c r="BM39" i="13"/>
  <c r="BJ36" i="13"/>
  <c r="AI25" i="3"/>
  <c r="AC19" i="3"/>
  <c r="AL28" i="3"/>
  <c r="AK27" i="3"/>
  <c r="AH24" i="3"/>
  <c r="AM29" i="3"/>
  <c r="AF22" i="3"/>
  <c r="AJ26" i="3"/>
  <c r="AD20" i="3"/>
  <c r="AB18" i="3"/>
  <c r="AG23" i="3"/>
  <c r="AE21" i="3"/>
  <c r="N5" i="1"/>
  <c r="M6" i="3"/>
  <c r="M4" i="3" s="1"/>
  <c r="O8" i="3"/>
  <c r="R11" i="3"/>
  <c r="X17" i="3"/>
  <c r="P9" i="3"/>
  <c r="W16" i="3"/>
  <c r="V15" i="3"/>
  <c r="Q10" i="3"/>
  <c r="S12" i="3"/>
  <c r="N7" i="3"/>
  <c r="T13" i="3"/>
  <c r="U14" i="3"/>
  <c r="BL56" i="3"/>
  <c r="BJ54" i="3"/>
  <c r="BK55" i="3"/>
  <c r="BR62" i="3"/>
  <c r="BT64" i="3"/>
  <c r="BS63" i="3"/>
  <c r="BU65" i="3"/>
  <c r="BN58" i="3"/>
  <c r="BQ61" i="3"/>
  <c r="BP60" i="3"/>
  <c r="BM57" i="3"/>
  <c r="BO59" i="3"/>
  <c r="AR34" i="3"/>
  <c r="AT36" i="3"/>
  <c r="AW39" i="3"/>
  <c r="AO31" i="3"/>
  <c r="AQ33" i="3"/>
  <c r="AY41" i="3"/>
  <c r="AP32" i="3"/>
  <c r="AU37" i="3"/>
  <c r="AN30" i="3"/>
  <c r="AS35" i="3"/>
  <c r="AV38" i="3"/>
  <c r="AX40" i="3"/>
  <c r="BB45" i="3"/>
  <c r="BA44" i="3"/>
  <c r="BE48" i="3"/>
  <c r="BH51" i="3"/>
  <c r="BG50" i="3"/>
  <c r="BC46" i="3"/>
  <c r="BJ53" i="3"/>
  <c r="BD47" i="3"/>
  <c r="BI52" i="3"/>
  <c r="AY42" i="3"/>
  <c r="BF49" i="3"/>
  <c r="AZ43" i="3"/>
  <c r="J62" i="12"/>
  <c r="K2" i="3"/>
  <c r="AV4" i="4"/>
  <c r="Z4" i="4"/>
  <c r="Y4" i="4"/>
  <c r="C21" i="1" s="1"/>
  <c r="AK2" i="5"/>
  <c r="AJ7" i="5"/>
  <c r="AF8" i="5"/>
  <c r="AN6" i="5"/>
  <c r="AR5" i="5"/>
  <c r="AF4" i="5"/>
  <c r="L3" i="3"/>
  <c r="Q6" i="1"/>
  <c r="O9" i="1"/>
  <c r="Q7" i="1"/>
  <c r="P8" i="1"/>
  <c r="L59" i="12" l="1"/>
  <c r="L79" i="12" s="1"/>
  <c r="AF58" i="12"/>
  <c r="AG4" i="13"/>
  <c r="AG74" i="12" s="1"/>
  <c r="AG75" i="12" s="1"/>
  <c r="AG5" i="13"/>
  <c r="AG69" i="12" s="1"/>
  <c r="B22" i="1"/>
  <c r="B38" i="12" s="1"/>
  <c r="M68" i="12"/>
  <c r="AI9" i="8"/>
  <c r="CN65" i="13"/>
  <c r="CL63" i="13"/>
  <c r="CJ61" i="13"/>
  <c r="CH59" i="13"/>
  <c r="CF57" i="13"/>
  <c r="CG58" i="13"/>
  <c r="CD55" i="13"/>
  <c r="CO66" i="13"/>
  <c r="CM64" i="13"/>
  <c r="CK62" i="13"/>
  <c r="CI60" i="13"/>
  <c r="CE56" i="13"/>
  <c r="AI7" i="8"/>
  <c r="BN39" i="13"/>
  <c r="BP41" i="13"/>
  <c r="BL37" i="13"/>
  <c r="BJ35" i="13"/>
  <c r="BQ42" i="13"/>
  <c r="BH33" i="13"/>
  <c r="BF31" i="13"/>
  <c r="BM38" i="13"/>
  <c r="BI34" i="13"/>
  <c r="BO40" i="13"/>
  <c r="BG32" i="13"/>
  <c r="BK36" i="13"/>
  <c r="AI6" i="8"/>
  <c r="BD29" i="13"/>
  <c r="AV21" i="13"/>
  <c r="AX23" i="13"/>
  <c r="AW22" i="13"/>
  <c r="AZ25" i="13"/>
  <c r="AY24" i="13"/>
  <c r="BB27" i="13"/>
  <c r="BA26" i="13"/>
  <c r="AU20" i="13"/>
  <c r="BE30" i="13"/>
  <c r="BC28" i="13"/>
  <c r="AT19" i="13"/>
  <c r="AI8" i="8"/>
  <c r="BZ51" i="13"/>
  <c r="BW48" i="13"/>
  <c r="BV47" i="13"/>
  <c r="CC54" i="13"/>
  <c r="BX49" i="13"/>
  <c r="BU46" i="13"/>
  <c r="CB53" i="13"/>
  <c r="BY50" i="13"/>
  <c r="BT45" i="13"/>
  <c r="BS44" i="13"/>
  <c r="BR43" i="13"/>
  <c r="CA52" i="13"/>
  <c r="AI5" i="8"/>
  <c r="AS18" i="13"/>
  <c r="AO14" i="13"/>
  <c r="AK10" i="13"/>
  <c r="AH7" i="13"/>
  <c r="AP15" i="13"/>
  <c r="AL11" i="13"/>
  <c r="AQ16" i="13"/>
  <c r="AM12" i="13"/>
  <c r="AR17" i="13"/>
  <c r="AJ9" i="13"/>
  <c r="AN13" i="13"/>
  <c r="AI8" i="13"/>
  <c r="AG3" i="13"/>
  <c r="AG2" i="13" s="1"/>
  <c r="AU36" i="3"/>
  <c r="AP31" i="3"/>
  <c r="AQ32" i="3"/>
  <c r="AR33" i="3"/>
  <c r="AT35" i="3"/>
  <c r="AZ41" i="3"/>
  <c r="AS34" i="3"/>
  <c r="AV37" i="3"/>
  <c r="AX39" i="3"/>
  <c r="AY40" i="3"/>
  <c r="AO30" i="3"/>
  <c r="AW38" i="3"/>
  <c r="O7" i="3"/>
  <c r="P8" i="3"/>
  <c r="V14" i="3"/>
  <c r="U13" i="3"/>
  <c r="X16" i="3"/>
  <c r="T12" i="3"/>
  <c r="R10" i="3"/>
  <c r="Q9" i="3"/>
  <c r="W15" i="3"/>
  <c r="Y17" i="3"/>
  <c r="S11" i="3"/>
  <c r="N6" i="3"/>
  <c r="N4" i="3" s="1"/>
  <c r="N68" i="12" s="1"/>
  <c r="BV65" i="3"/>
  <c r="BS62" i="3"/>
  <c r="BL55" i="3"/>
  <c r="BT63" i="3"/>
  <c r="BR61" i="3"/>
  <c r="BN57" i="3"/>
  <c r="BK54" i="3"/>
  <c r="BQ60" i="3"/>
  <c r="BP59" i="3"/>
  <c r="BU64" i="3"/>
  <c r="BO58" i="3"/>
  <c r="BM56" i="3"/>
  <c r="AJ25" i="3"/>
  <c r="AC18" i="3"/>
  <c r="AK26" i="3"/>
  <c r="AF21" i="3"/>
  <c r="AL27" i="3"/>
  <c r="AM28" i="3"/>
  <c r="AN29" i="3"/>
  <c r="AH23" i="3"/>
  <c r="AD19" i="3"/>
  <c r="AI24" i="3"/>
  <c r="AE20" i="3"/>
  <c r="AG22" i="3"/>
  <c r="BK53" i="3"/>
  <c r="BH50" i="3"/>
  <c r="BI51" i="3"/>
  <c r="BD46" i="3"/>
  <c r="BG49" i="3"/>
  <c r="AZ42" i="3"/>
  <c r="BF48" i="3"/>
  <c r="BC45" i="3"/>
  <c r="BJ52" i="3"/>
  <c r="BA43" i="3"/>
  <c r="BB44" i="3"/>
  <c r="BE47" i="3"/>
  <c r="K62" i="12"/>
  <c r="L2" i="3"/>
  <c r="N4" i="4"/>
  <c r="AX4" i="4"/>
  <c r="AW4" i="4"/>
  <c r="E21" i="1" s="1"/>
  <c r="AL2" i="5"/>
  <c r="AS5" i="5"/>
  <c r="AO6" i="5"/>
  <c r="AG8" i="5"/>
  <c r="AG4" i="5"/>
  <c r="AK7" i="5"/>
  <c r="M3" i="3"/>
  <c r="Q8" i="1"/>
  <c r="R6" i="1"/>
  <c r="R7" i="1"/>
  <c r="P9" i="1"/>
  <c r="O5" i="1"/>
  <c r="AG58" i="12" l="1"/>
  <c r="AH4" i="13"/>
  <c r="AH74" i="12" s="1"/>
  <c r="AH75" i="12" s="1"/>
  <c r="AH5" i="13"/>
  <c r="AH69" i="12" s="1"/>
  <c r="N70" i="12"/>
  <c r="N56" i="12"/>
  <c r="M70" i="12"/>
  <c r="M56" i="12"/>
  <c r="B50" i="12"/>
  <c r="B53" i="12" s="1"/>
  <c r="B41" i="12"/>
  <c r="AJ8" i="8"/>
  <c r="CC53" i="13"/>
  <c r="CA51" i="13"/>
  <c r="BY49" i="13"/>
  <c r="BW47" i="13"/>
  <c r="CD54" i="13"/>
  <c r="CB52" i="13"/>
  <c r="BZ50" i="13"/>
  <c r="BX48" i="13"/>
  <c r="BT44" i="13"/>
  <c r="BV46" i="13"/>
  <c r="BS43" i="13"/>
  <c r="BU45" i="13"/>
  <c r="AJ7" i="8"/>
  <c r="BR42" i="13"/>
  <c r="BP40" i="13"/>
  <c r="BN38" i="13"/>
  <c r="BL36" i="13"/>
  <c r="BJ34" i="13"/>
  <c r="BH32" i="13"/>
  <c r="BI33" i="13"/>
  <c r="BG31" i="13"/>
  <c r="BQ41" i="13"/>
  <c r="BO39" i="13"/>
  <c r="BM37" i="13"/>
  <c r="BK35" i="13"/>
  <c r="AJ5" i="8"/>
  <c r="AT18" i="13"/>
  <c r="AR16" i="13"/>
  <c r="AP14" i="13"/>
  <c r="AN12" i="13"/>
  <c r="AL10" i="13"/>
  <c r="AI7" i="13"/>
  <c r="AQ15" i="13"/>
  <c r="AM11" i="13"/>
  <c r="AS17" i="13"/>
  <c r="AO13" i="13"/>
  <c r="AK9" i="13"/>
  <c r="AJ8" i="13"/>
  <c r="AJ6" i="8"/>
  <c r="BF30" i="13"/>
  <c r="BE29" i="13"/>
  <c r="AW21" i="13"/>
  <c r="AY23" i="13"/>
  <c r="AX22" i="13"/>
  <c r="BA25" i="13"/>
  <c r="AZ24" i="13"/>
  <c r="BC27" i="13"/>
  <c r="BB26" i="13"/>
  <c r="BD28" i="13"/>
  <c r="AU19" i="13"/>
  <c r="AV20" i="13"/>
  <c r="AH3" i="13"/>
  <c r="AH2" i="13" s="1"/>
  <c r="AJ9" i="8"/>
  <c r="CO65" i="13"/>
  <c r="CM63" i="13"/>
  <c r="CK61" i="13"/>
  <c r="CI59" i="13"/>
  <c r="CP66" i="13"/>
  <c r="CN64" i="13"/>
  <c r="CL62" i="13"/>
  <c r="CJ60" i="13"/>
  <c r="CH58" i="13"/>
  <c r="CF56" i="13"/>
  <c r="CG57" i="13"/>
  <c r="CE55" i="13"/>
  <c r="Z17" i="3"/>
  <c r="O6" i="3"/>
  <c r="O4" i="3" s="1"/>
  <c r="O68" i="12" s="1"/>
  <c r="S10" i="3"/>
  <c r="V13" i="3"/>
  <c r="T11" i="3"/>
  <c r="Y16" i="3"/>
  <c r="Q8" i="3"/>
  <c r="W14" i="3"/>
  <c r="P7" i="3"/>
  <c r="X15" i="3"/>
  <c r="U12" i="3"/>
  <c r="R9" i="3"/>
  <c r="AM27" i="3"/>
  <c r="AD18" i="3"/>
  <c r="AN28" i="3"/>
  <c r="AG21" i="3"/>
  <c r="AJ24" i="3"/>
  <c r="AI23" i="3"/>
  <c r="AL26" i="3"/>
  <c r="AE19" i="3"/>
  <c r="AO29" i="3"/>
  <c r="AK25" i="3"/>
  <c r="AF20" i="3"/>
  <c r="AH22" i="3"/>
  <c r="BU63" i="3"/>
  <c r="BQ59" i="3"/>
  <c r="BS61" i="3"/>
  <c r="BP58" i="3"/>
  <c r="BT62" i="3"/>
  <c r="BO57" i="3"/>
  <c r="BV64" i="3"/>
  <c r="BL54" i="3"/>
  <c r="BM55" i="3"/>
  <c r="BN56" i="3"/>
  <c r="BW65" i="3"/>
  <c r="BR60" i="3"/>
  <c r="AU35" i="3"/>
  <c r="AY39" i="3"/>
  <c r="AX38" i="3"/>
  <c r="AW37" i="3"/>
  <c r="AP30" i="3"/>
  <c r="AQ31" i="3"/>
  <c r="BA41" i="3"/>
  <c r="AZ40" i="3"/>
  <c r="AS33" i="3"/>
  <c r="AT34" i="3"/>
  <c r="AV36" i="3"/>
  <c r="AR32" i="3"/>
  <c r="BK52" i="3"/>
  <c r="BJ51" i="3"/>
  <c r="BD45" i="3"/>
  <c r="BF47" i="3"/>
  <c r="BB43" i="3"/>
  <c r="BI50" i="3"/>
  <c r="BA42" i="3"/>
  <c r="BL53" i="3"/>
  <c r="BC44" i="3"/>
  <c r="BE46" i="3"/>
  <c r="BG48" i="3"/>
  <c r="BH49" i="3"/>
  <c r="L62" i="12"/>
  <c r="AM2" i="5"/>
  <c r="AH4" i="5"/>
  <c r="AH8" i="5"/>
  <c r="AP6" i="5"/>
  <c r="AL7" i="5"/>
  <c r="AT5" i="5"/>
  <c r="M2" i="3"/>
  <c r="N3" i="3"/>
  <c r="P5" i="1"/>
  <c r="R8" i="1"/>
  <c r="Q9" i="1"/>
  <c r="S7" i="1"/>
  <c r="S6" i="1"/>
  <c r="M59" i="12" l="1"/>
  <c r="M79" i="12" s="1"/>
  <c r="N59" i="12"/>
  <c r="N79" i="12" s="1"/>
  <c r="AH58" i="12"/>
  <c r="AI4" i="13"/>
  <c r="AI74" i="12" s="1"/>
  <c r="AI75" i="12" s="1"/>
  <c r="AI5" i="13"/>
  <c r="AI69" i="12" s="1"/>
  <c r="O56" i="12"/>
  <c r="O70" i="12"/>
  <c r="AK5" i="8"/>
  <c r="AU18" i="13"/>
  <c r="AS16" i="13"/>
  <c r="AQ14" i="13"/>
  <c r="AO12" i="13"/>
  <c r="AM10" i="13"/>
  <c r="AT17" i="13"/>
  <c r="AR15" i="13"/>
  <c r="AP13" i="13"/>
  <c r="AN11" i="13"/>
  <c r="AL9" i="13"/>
  <c r="AJ7" i="13"/>
  <c r="AK8" i="13"/>
  <c r="AI3" i="13"/>
  <c r="AI2" i="13" s="1"/>
  <c r="AK6" i="8"/>
  <c r="BF29" i="13"/>
  <c r="BD27" i="13"/>
  <c r="BB25" i="13"/>
  <c r="AZ23" i="13"/>
  <c r="AX21" i="13"/>
  <c r="AY22" i="13"/>
  <c r="BA24" i="13"/>
  <c r="BC26" i="13"/>
  <c r="AW20" i="13"/>
  <c r="BE28" i="13"/>
  <c r="BG30" i="13"/>
  <c r="AV19" i="13"/>
  <c r="AK8" i="8"/>
  <c r="CE54" i="13"/>
  <c r="CC52" i="13"/>
  <c r="CA50" i="13"/>
  <c r="BZ49" i="13"/>
  <c r="BV45" i="13"/>
  <c r="BT43" i="13"/>
  <c r="CB51" i="13"/>
  <c r="BX47" i="13"/>
  <c r="BW46" i="13"/>
  <c r="CD53" i="13"/>
  <c r="BU44" i="13"/>
  <c r="BY48" i="13"/>
  <c r="AK9" i="8"/>
  <c r="CP65" i="13"/>
  <c r="CN63" i="13"/>
  <c r="CL61" i="13"/>
  <c r="CQ66" i="13"/>
  <c r="CO64" i="13"/>
  <c r="CM62" i="13"/>
  <c r="CK60" i="13"/>
  <c r="CI58" i="13"/>
  <c r="CG56" i="13"/>
  <c r="CJ59" i="13"/>
  <c r="CH57" i="13"/>
  <c r="CF55" i="13"/>
  <c r="AK7" i="8"/>
  <c r="BR41" i="13"/>
  <c r="BP39" i="13"/>
  <c r="BQ40" i="13"/>
  <c r="BN37" i="13"/>
  <c r="BL35" i="13"/>
  <c r="BS42" i="13"/>
  <c r="BJ33" i="13"/>
  <c r="BH31" i="13"/>
  <c r="BO38" i="13"/>
  <c r="BK34" i="13"/>
  <c r="BI32" i="13"/>
  <c r="BM36" i="13"/>
  <c r="AR31" i="3"/>
  <c r="AY38" i="3"/>
  <c r="AT33" i="3"/>
  <c r="AS32" i="3"/>
  <c r="AX37" i="3"/>
  <c r="AU34" i="3"/>
  <c r="AV35" i="3"/>
  <c r="BA40" i="3"/>
  <c r="AW36" i="3"/>
  <c r="BB41" i="3"/>
  <c r="AZ39" i="3"/>
  <c r="AQ30" i="3"/>
  <c r="AO28" i="3"/>
  <c r="AF19" i="3"/>
  <c r="AM26" i="3"/>
  <c r="AE18" i="3"/>
  <c r="AP29" i="3"/>
  <c r="AG20" i="3"/>
  <c r="AK24" i="3"/>
  <c r="AN27" i="3"/>
  <c r="AI22" i="3"/>
  <c r="AJ23" i="3"/>
  <c r="AL25" i="3"/>
  <c r="AH21" i="3"/>
  <c r="BW64" i="3"/>
  <c r="BV63" i="3"/>
  <c r="BX65" i="3"/>
  <c r="BO56" i="3"/>
  <c r="BU62" i="3"/>
  <c r="BN55" i="3"/>
  <c r="BQ58" i="3"/>
  <c r="BM54" i="3"/>
  <c r="BR59" i="3"/>
  <c r="BS60" i="3"/>
  <c r="BP57" i="3"/>
  <c r="BT61" i="3"/>
  <c r="BG47" i="3"/>
  <c r="BH48" i="3"/>
  <c r="BE45" i="3"/>
  <c r="BB42" i="3"/>
  <c r="BD44" i="3"/>
  <c r="BJ50" i="3"/>
  <c r="BI49" i="3"/>
  <c r="BF46" i="3"/>
  <c r="BC43" i="3"/>
  <c r="BK51" i="3"/>
  <c r="BL52" i="3"/>
  <c r="BM53" i="3"/>
  <c r="AA17" i="3"/>
  <c r="T10" i="3"/>
  <c r="S9" i="3"/>
  <c r="V12" i="3"/>
  <c r="X14" i="3"/>
  <c r="U11" i="3"/>
  <c r="W13" i="3"/>
  <c r="Y15" i="3"/>
  <c r="R8" i="3"/>
  <c r="Q7" i="3"/>
  <c r="Z16" i="3"/>
  <c r="P6" i="3"/>
  <c r="P4" i="3" s="1"/>
  <c r="P68" i="12" s="1"/>
  <c r="M62" i="12"/>
  <c r="B25" i="1"/>
  <c r="AN2" i="5"/>
  <c r="AM7" i="5"/>
  <c r="AI8" i="5"/>
  <c r="AQ6" i="5"/>
  <c r="AU5" i="5"/>
  <c r="AI4" i="5"/>
  <c r="N2" i="3"/>
  <c r="O3" i="3"/>
  <c r="T7" i="1"/>
  <c r="T6" i="1"/>
  <c r="R9" i="1"/>
  <c r="S8" i="1"/>
  <c r="Q5" i="1"/>
  <c r="O59" i="12" l="1"/>
  <c r="O79" i="12" s="1"/>
  <c r="AI58" i="12"/>
  <c r="AJ4" i="13"/>
  <c r="AJ74" i="12" s="1"/>
  <c r="AJ75" i="12" s="1"/>
  <c r="AJ5" i="13"/>
  <c r="AJ69" i="12" s="1"/>
  <c r="P56" i="12"/>
  <c r="P70" i="12"/>
  <c r="AL8" i="8"/>
  <c r="CF54" i="13"/>
  <c r="CD52" i="13"/>
  <c r="CB50" i="13"/>
  <c r="BZ48" i="13"/>
  <c r="BX46" i="13"/>
  <c r="CE53" i="13"/>
  <c r="CC51" i="13"/>
  <c r="CA49" i="13"/>
  <c r="BW45" i="13"/>
  <c r="BU43" i="13"/>
  <c r="BV44" i="13"/>
  <c r="BY47" i="13"/>
  <c r="AJ3" i="13"/>
  <c r="AJ2" i="13" s="1"/>
  <c r="AL9" i="8"/>
  <c r="CQ65" i="13"/>
  <c r="CO63" i="13"/>
  <c r="CM61" i="13"/>
  <c r="CK59" i="13"/>
  <c r="CR66" i="13"/>
  <c r="CP64" i="13"/>
  <c r="CN62" i="13"/>
  <c r="CL60" i="13"/>
  <c r="CJ58" i="13"/>
  <c r="CH56" i="13"/>
  <c r="CI57" i="13"/>
  <c r="CG55" i="13"/>
  <c r="AL5" i="8"/>
  <c r="AK7" i="13"/>
  <c r="AS15" i="13"/>
  <c r="AO11" i="13"/>
  <c r="AT16" i="13"/>
  <c r="AP12" i="13"/>
  <c r="AV18" i="13"/>
  <c r="AR14" i="13"/>
  <c r="AU17" i="13"/>
  <c r="AQ13" i="13"/>
  <c r="AM9" i="13"/>
  <c r="AN10" i="13"/>
  <c r="AL8" i="13"/>
  <c r="AL7" i="8"/>
  <c r="BS41" i="13"/>
  <c r="BQ39" i="13"/>
  <c r="BP38" i="13"/>
  <c r="BN36" i="13"/>
  <c r="BL34" i="13"/>
  <c r="BO37" i="13"/>
  <c r="BM35" i="13"/>
  <c r="BT42" i="13"/>
  <c r="BR40" i="13"/>
  <c r="BJ32" i="13"/>
  <c r="BK33" i="13"/>
  <c r="BI31" i="13"/>
  <c r="AL6" i="8"/>
  <c r="BH30" i="13"/>
  <c r="BG29" i="13"/>
  <c r="BE27" i="13"/>
  <c r="BC25" i="13"/>
  <c r="BA23" i="13"/>
  <c r="AY21" i="13"/>
  <c r="BF28" i="13"/>
  <c r="BD26" i="13"/>
  <c r="BB24" i="13"/>
  <c r="AZ22" i="13"/>
  <c r="AX20" i="13"/>
  <c r="AW19" i="13"/>
  <c r="AB17" i="3"/>
  <c r="U10" i="3"/>
  <c r="V11" i="3"/>
  <c r="Q6" i="3"/>
  <c r="Q4" i="3" s="1"/>
  <c r="Q68" i="12" s="1"/>
  <c r="T9" i="3"/>
  <c r="Z15" i="3"/>
  <c r="W12" i="3"/>
  <c r="X13" i="3"/>
  <c r="R7" i="3"/>
  <c r="S8" i="3"/>
  <c r="Y14" i="3"/>
  <c r="AA16" i="3"/>
  <c r="BX64" i="3"/>
  <c r="BN54" i="3"/>
  <c r="BR58" i="3"/>
  <c r="BV62" i="3"/>
  <c r="BQ57" i="3"/>
  <c r="BU61" i="3"/>
  <c r="BS59" i="3"/>
  <c r="BO55" i="3"/>
  <c r="BT60" i="3"/>
  <c r="BP56" i="3"/>
  <c r="BY65" i="3"/>
  <c r="BW63" i="3"/>
  <c r="AK23" i="3"/>
  <c r="AM25" i="3"/>
  <c r="AN26" i="3"/>
  <c r="AQ29" i="3"/>
  <c r="AO27" i="3"/>
  <c r="AL24" i="3"/>
  <c r="AF18" i="3"/>
  <c r="AH20" i="3"/>
  <c r="AP28" i="3"/>
  <c r="AG19" i="3"/>
  <c r="AI21" i="3"/>
  <c r="AJ22" i="3"/>
  <c r="AW35" i="3"/>
  <c r="AS31" i="3"/>
  <c r="BC41" i="3"/>
  <c r="BA39" i="3"/>
  <c r="BB40" i="3"/>
  <c r="AV34" i="3"/>
  <c r="AX36" i="3"/>
  <c r="AY37" i="3"/>
  <c r="AR30" i="3"/>
  <c r="AZ38" i="3"/>
  <c r="AT32" i="3"/>
  <c r="AU33" i="3"/>
  <c r="BC42" i="3"/>
  <c r="BF45" i="3"/>
  <c r="BL51" i="3"/>
  <c r="BG46" i="3"/>
  <c r="BK50" i="3"/>
  <c r="BM52" i="3"/>
  <c r="BH47" i="3"/>
  <c r="BN53" i="3"/>
  <c r="BD43" i="3"/>
  <c r="BJ49" i="3"/>
  <c r="BE44" i="3"/>
  <c r="BI48" i="3"/>
  <c r="N62" i="12"/>
  <c r="AO2" i="5"/>
  <c r="AR6" i="5"/>
  <c r="AV5" i="5"/>
  <c r="AJ8" i="5"/>
  <c r="AJ4" i="5"/>
  <c r="AN7" i="5"/>
  <c r="O2" i="3"/>
  <c r="P3" i="3"/>
  <c r="S9" i="1"/>
  <c r="R5" i="1"/>
  <c r="U7" i="1"/>
  <c r="T8" i="1"/>
  <c r="U6" i="1"/>
  <c r="P59" i="12" l="1"/>
  <c r="P79" i="12" s="1"/>
  <c r="AJ58" i="12"/>
  <c r="AK4" i="13"/>
  <c r="AK74" i="12" s="1"/>
  <c r="AK75" i="12" s="1"/>
  <c r="AK5" i="13"/>
  <c r="Q56" i="12"/>
  <c r="Q70" i="12"/>
  <c r="AM6" i="8"/>
  <c r="BI30" i="13"/>
  <c r="BH29" i="13"/>
  <c r="BC24" i="13"/>
  <c r="BB23" i="13"/>
  <c r="BE26" i="13"/>
  <c r="BD25" i="13"/>
  <c r="AY20" i="13"/>
  <c r="BG28" i="13"/>
  <c r="BF27" i="13"/>
  <c r="AX19" i="13"/>
  <c r="BA22" i="13"/>
  <c r="AZ21" i="13"/>
  <c r="AK3" i="13"/>
  <c r="AK2" i="13" s="1"/>
  <c r="AM5" i="8"/>
  <c r="AT15" i="13"/>
  <c r="AP11" i="13"/>
  <c r="AU16" i="13"/>
  <c r="AQ12" i="13"/>
  <c r="AV17" i="13"/>
  <c r="AR13" i="13"/>
  <c r="AN9" i="13"/>
  <c r="AL7" i="13"/>
  <c r="AW18" i="13"/>
  <c r="AS14" i="13"/>
  <c r="AO10" i="13"/>
  <c r="AM8" i="13"/>
  <c r="AM7" i="8"/>
  <c r="BU42" i="13"/>
  <c r="BT41" i="13"/>
  <c r="BQ38" i="13"/>
  <c r="BO36" i="13"/>
  <c r="BM34" i="13"/>
  <c r="BR39" i="13"/>
  <c r="BS40" i="13"/>
  <c r="BK32" i="13"/>
  <c r="BL33" i="13"/>
  <c r="BN35" i="13"/>
  <c r="BJ31" i="13"/>
  <c r="BP37" i="13"/>
  <c r="AM8" i="8"/>
  <c r="CC50" i="13"/>
  <c r="BY46" i="13"/>
  <c r="CG54" i="13"/>
  <c r="CF53" i="13"/>
  <c r="CA48" i="13"/>
  <c r="BW44" i="13"/>
  <c r="BV43" i="13"/>
  <c r="BZ47" i="13"/>
  <c r="BX45" i="13"/>
  <c r="CD51" i="13"/>
  <c r="CE52" i="13"/>
  <c r="CB49" i="13"/>
  <c r="AM9" i="8"/>
  <c r="CS66" i="13"/>
  <c r="CQ64" i="13"/>
  <c r="CO62" i="13"/>
  <c r="CM60" i="13"/>
  <c r="CK58" i="13"/>
  <c r="CI56" i="13"/>
  <c r="CJ57" i="13"/>
  <c r="CH55" i="13"/>
  <c r="CR65" i="13"/>
  <c r="CP63" i="13"/>
  <c r="CN61" i="13"/>
  <c r="CL59" i="13"/>
  <c r="AN25" i="3"/>
  <c r="AP27" i="3"/>
  <c r="AO26" i="3"/>
  <c r="AR29" i="3"/>
  <c r="AI20" i="3"/>
  <c r="AK22" i="3"/>
  <c r="AQ28" i="3"/>
  <c r="AH19" i="3"/>
  <c r="AG18" i="3"/>
  <c r="AM24" i="3"/>
  <c r="AJ21" i="3"/>
  <c r="AL23" i="3"/>
  <c r="BI47" i="3"/>
  <c r="BG45" i="3"/>
  <c r="BD42" i="3"/>
  <c r="BO53" i="3"/>
  <c r="BF44" i="3"/>
  <c r="BN52" i="3"/>
  <c r="BE43" i="3"/>
  <c r="BH46" i="3"/>
  <c r="BL50" i="3"/>
  <c r="BM51" i="3"/>
  <c r="BJ48" i="3"/>
  <c r="BK49" i="3"/>
  <c r="AS30" i="3"/>
  <c r="BC40" i="3"/>
  <c r="BA38" i="3"/>
  <c r="BD41" i="3"/>
  <c r="AT31" i="3"/>
  <c r="AY36" i="3"/>
  <c r="AW34" i="3"/>
  <c r="AX35" i="3"/>
  <c r="AU32" i="3"/>
  <c r="AZ37" i="3"/>
  <c r="AV33" i="3"/>
  <c r="BB39" i="3"/>
  <c r="T8" i="3"/>
  <c r="Y13" i="3"/>
  <c r="AB16" i="3"/>
  <c r="W11" i="3"/>
  <c r="AA15" i="3"/>
  <c r="U9" i="3"/>
  <c r="V10" i="3"/>
  <c r="S7" i="3"/>
  <c r="R6" i="3"/>
  <c r="R4" i="3" s="1"/>
  <c r="R68" i="12" s="1"/>
  <c r="X12" i="3"/>
  <c r="Z14" i="3"/>
  <c r="AC17" i="3"/>
  <c r="BS58" i="3"/>
  <c r="BW62" i="3"/>
  <c r="BU60" i="3"/>
  <c r="BQ56" i="3"/>
  <c r="BV61" i="3"/>
  <c r="BO54" i="3"/>
  <c r="BZ65" i="3"/>
  <c r="BT59" i="3"/>
  <c r="BP55" i="3"/>
  <c r="BR57" i="3"/>
  <c r="BY64" i="3"/>
  <c r="BX63" i="3"/>
  <c r="O62" i="12"/>
  <c r="AP2" i="5"/>
  <c r="AK4" i="5"/>
  <c r="AK8" i="5"/>
  <c r="AW5" i="5"/>
  <c r="AO7" i="5"/>
  <c r="AS6" i="5"/>
  <c r="P2" i="3"/>
  <c r="Q3" i="3"/>
  <c r="V6" i="1"/>
  <c r="T9" i="1"/>
  <c r="U8" i="1"/>
  <c r="V7" i="1"/>
  <c r="S5" i="1"/>
  <c r="Q59" i="12" l="1"/>
  <c r="Q79" i="12" s="1"/>
  <c r="AL4" i="13"/>
  <c r="AL74" i="12" s="1"/>
  <c r="AL75" i="12" s="1"/>
  <c r="AL5" i="13"/>
  <c r="AK69" i="12"/>
  <c r="AK58" i="12" s="1"/>
  <c r="D15" i="8"/>
  <c r="R70" i="12"/>
  <c r="R56" i="12"/>
  <c r="AN9" i="8"/>
  <c r="CT66" i="13"/>
  <c r="CR64" i="13"/>
  <c r="CP62" i="13"/>
  <c r="CN60" i="13"/>
  <c r="CS65" i="13"/>
  <c r="CQ63" i="13"/>
  <c r="CO61" i="13"/>
  <c r="CM59" i="13"/>
  <c r="CK57" i="13"/>
  <c r="CJ56" i="13"/>
  <c r="CI55" i="13"/>
  <c r="CL58" i="13"/>
  <c r="AN7" i="8"/>
  <c r="BU41" i="13"/>
  <c r="BS39" i="13"/>
  <c r="BV42" i="13"/>
  <c r="BM33" i="13"/>
  <c r="BK31" i="13"/>
  <c r="BT40" i="13"/>
  <c r="BL32" i="13"/>
  <c r="BR38" i="13"/>
  <c r="BQ37" i="13"/>
  <c r="BP36" i="13"/>
  <c r="BO35" i="13"/>
  <c r="BN34" i="13"/>
  <c r="AN8" i="8"/>
  <c r="CH54" i="13"/>
  <c r="CF52" i="13"/>
  <c r="CD50" i="13"/>
  <c r="CB48" i="13"/>
  <c r="CG53" i="13"/>
  <c r="CE51" i="13"/>
  <c r="CC49" i="13"/>
  <c r="CA47" i="13"/>
  <c r="BY45" i="13"/>
  <c r="BW43" i="13"/>
  <c r="BX44" i="13"/>
  <c r="BZ46" i="13"/>
  <c r="AN6" i="8"/>
  <c r="BI29" i="13"/>
  <c r="BJ30" i="13"/>
  <c r="BB22" i="13"/>
  <c r="BA21" i="13"/>
  <c r="BD24" i="13"/>
  <c r="BC23" i="13"/>
  <c r="BF26" i="13"/>
  <c r="BE25" i="13"/>
  <c r="AZ20" i="13"/>
  <c r="BH28" i="13"/>
  <c r="BG27" i="13"/>
  <c r="AY19" i="13"/>
  <c r="AL3" i="13"/>
  <c r="AL2" i="13" s="1"/>
  <c r="AN5" i="8"/>
  <c r="AW17" i="13"/>
  <c r="AU15" i="13"/>
  <c r="AS13" i="13"/>
  <c r="AQ11" i="13"/>
  <c r="AO9" i="13"/>
  <c r="AM7" i="13"/>
  <c r="AV16" i="13"/>
  <c r="AR12" i="13"/>
  <c r="AX18" i="13"/>
  <c r="AT14" i="13"/>
  <c r="AP10" i="13"/>
  <c r="AN8" i="13"/>
  <c r="AA14" i="3"/>
  <c r="W10" i="3"/>
  <c r="V9" i="3"/>
  <c r="T7" i="3"/>
  <c r="AD17" i="3"/>
  <c r="U8" i="3"/>
  <c r="X11" i="3"/>
  <c r="AB15" i="3"/>
  <c r="S6" i="3"/>
  <c r="S4" i="3" s="1"/>
  <c r="S68" i="12" s="1"/>
  <c r="Z13" i="3"/>
  <c r="AC16" i="3"/>
  <c r="Y12" i="3"/>
  <c r="AT30" i="3"/>
  <c r="BB38" i="3"/>
  <c r="BA37" i="3"/>
  <c r="AZ36" i="3"/>
  <c r="AY35" i="3"/>
  <c r="AV32" i="3"/>
  <c r="AU31" i="3"/>
  <c r="BC39" i="3"/>
  <c r="AW33" i="3"/>
  <c r="AX34" i="3"/>
  <c r="BD40" i="3"/>
  <c r="BE41" i="3"/>
  <c r="BN51" i="3"/>
  <c r="BH45" i="3"/>
  <c r="BL49" i="3"/>
  <c r="BP53" i="3"/>
  <c r="BM50" i="3"/>
  <c r="BO52" i="3"/>
  <c r="BJ47" i="3"/>
  <c r="BF43" i="3"/>
  <c r="BE42" i="3"/>
  <c r="BK48" i="3"/>
  <c r="BG44" i="3"/>
  <c r="BI46" i="3"/>
  <c r="CA65" i="3"/>
  <c r="BW61" i="3"/>
  <c r="BY63" i="3"/>
  <c r="BS57" i="3"/>
  <c r="BV60" i="3"/>
  <c r="BQ55" i="3"/>
  <c r="BZ64" i="3"/>
  <c r="BX62" i="3"/>
  <c r="BR56" i="3"/>
  <c r="BP54" i="3"/>
  <c r="BT58" i="3"/>
  <c r="BU59" i="3"/>
  <c r="AP26" i="3"/>
  <c r="AJ20" i="3"/>
  <c r="AK21" i="3"/>
  <c r="AN24" i="3"/>
  <c r="AO25" i="3"/>
  <c r="AR28" i="3"/>
  <c r="AI19" i="3"/>
  <c r="AS29" i="3"/>
  <c r="AM23" i="3"/>
  <c r="AL22" i="3"/>
  <c r="AQ27" i="3"/>
  <c r="AH18" i="3"/>
  <c r="P62" i="12"/>
  <c r="AQ2" i="5"/>
  <c r="AP7" i="5"/>
  <c r="AX5" i="5"/>
  <c r="AL8" i="5"/>
  <c r="AT6" i="5"/>
  <c r="AL4" i="5"/>
  <c r="Q2" i="3"/>
  <c r="R3" i="3"/>
  <c r="T5" i="1"/>
  <c r="W6" i="1"/>
  <c r="W7" i="1"/>
  <c r="V8" i="1"/>
  <c r="U9" i="1"/>
  <c r="R59" i="12" l="1"/>
  <c r="R79" i="12" s="1"/>
  <c r="AM4" i="13"/>
  <c r="AM74" i="12" s="1"/>
  <c r="AM75" i="12" s="1"/>
  <c r="AM5" i="13"/>
  <c r="AM69" i="12" s="1"/>
  <c r="D17" i="8"/>
  <c r="D46" i="12" s="1"/>
  <c r="D40" i="12"/>
  <c r="AL69" i="12"/>
  <c r="AL58" i="12" s="1"/>
  <c r="S56" i="12"/>
  <c r="S70" i="12"/>
  <c r="AO7" i="8"/>
  <c r="BW42" i="13"/>
  <c r="BU40" i="13"/>
  <c r="BS38" i="13"/>
  <c r="BQ36" i="13"/>
  <c r="BO34" i="13"/>
  <c r="BM32" i="13"/>
  <c r="BV41" i="13"/>
  <c r="BR37" i="13"/>
  <c r="BP35" i="13"/>
  <c r="BT39" i="13"/>
  <c r="BN33" i="13"/>
  <c r="BL31" i="13"/>
  <c r="AO8" i="8"/>
  <c r="CH53" i="13"/>
  <c r="CF51" i="13"/>
  <c r="CD49" i="13"/>
  <c r="BY44" i="13"/>
  <c r="CI54" i="13"/>
  <c r="CB47" i="13"/>
  <c r="CE50" i="13"/>
  <c r="BZ45" i="13"/>
  <c r="CG52" i="13"/>
  <c r="CC48" i="13"/>
  <c r="CA46" i="13"/>
  <c r="BX43" i="13"/>
  <c r="AO6" i="8"/>
  <c r="BK30" i="13"/>
  <c r="BI28" i="13"/>
  <c r="BG26" i="13"/>
  <c r="BE24" i="13"/>
  <c r="BC22" i="13"/>
  <c r="BJ29" i="13"/>
  <c r="BD23" i="13"/>
  <c r="BF25" i="13"/>
  <c r="BH27" i="13"/>
  <c r="AZ19" i="13"/>
  <c r="BA20" i="13"/>
  <c r="BB21" i="13"/>
  <c r="AM3" i="13"/>
  <c r="AM2" i="13" s="1"/>
  <c r="AO5" i="8"/>
  <c r="AX17" i="13"/>
  <c r="AV15" i="13"/>
  <c r="AT13" i="13"/>
  <c r="AR11" i="13"/>
  <c r="AP9" i="13"/>
  <c r="AN7" i="13"/>
  <c r="AY18" i="13"/>
  <c r="AW16" i="13"/>
  <c r="AU14" i="13"/>
  <c r="AS12" i="13"/>
  <c r="AQ10" i="13"/>
  <c r="AO8" i="13"/>
  <c r="AO9" i="8"/>
  <c r="CU66" i="13"/>
  <c r="CS64" i="13"/>
  <c r="CQ62" i="13"/>
  <c r="CO60" i="13"/>
  <c r="CT65" i="13"/>
  <c r="CR63" i="13"/>
  <c r="CP61" i="13"/>
  <c r="CN59" i="13"/>
  <c r="CL57" i="13"/>
  <c r="CK56" i="13"/>
  <c r="CJ55" i="13"/>
  <c r="CM58" i="13"/>
  <c r="CA64" i="3"/>
  <c r="BY62" i="3"/>
  <c r="BW60" i="3"/>
  <c r="BS56" i="3"/>
  <c r="BR55" i="3"/>
  <c r="BX61" i="3"/>
  <c r="BQ54" i="3"/>
  <c r="BZ63" i="3"/>
  <c r="CB65" i="3"/>
  <c r="BV59" i="3"/>
  <c r="BU58" i="3"/>
  <c r="BT57" i="3"/>
  <c r="BG43" i="3"/>
  <c r="BF42" i="3"/>
  <c r="BJ46" i="3"/>
  <c r="BM49" i="3"/>
  <c r="BK47" i="3"/>
  <c r="BO51" i="3"/>
  <c r="BQ53" i="3"/>
  <c r="BP52" i="3"/>
  <c r="BI45" i="3"/>
  <c r="BH44" i="3"/>
  <c r="BN50" i="3"/>
  <c r="BL48" i="3"/>
  <c r="BC38" i="3"/>
  <c r="AZ35" i="3"/>
  <c r="BE40" i="3"/>
  <c r="AX33" i="3"/>
  <c r="BD39" i="3"/>
  <c r="BB37" i="3"/>
  <c r="AU30" i="3"/>
  <c r="AV31" i="3"/>
  <c r="AW32" i="3"/>
  <c r="AY34" i="3"/>
  <c r="BF41" i="3"/>
  <c r="BA36" i="3"/>
  <c r="AQ26" i="3"/>
  <c r="AO24" i="3"/>
  <c r="AI18" i="3"/>
  <c r="AR27" i="3"/>
  <c r="AN23" i="3"/>
  <c r="AK20" i="3"/>
  <c r="AJ19" i="3"/>
  <c r="AL21" i="3"/>
  <c r="AT29" i="3"/>
  <c r="AS28" i="3"/>
  <c r="AM22" i="3"/>
  <c r="AP25" i="3"/>
  <c r="T6" i="3"/>
  <c r="T4" i="3" s="1"/>
  <c r="T68" i="12" s="1"/>
  <c r="Y11" i="3"/>
  <c r="X10" i="3"/>
  <c r="AC15" i="3"/>
  <c r="U7" i="3"/>
  <c r="V8" i="3"/>
  <c r="W9" i="3"/>
  <c r="AD16" i="3"/>
  <c r="AB14" i="3"/>
  <c r="Z12" i="3"/>
  <c r="AE17" i="3"/>
  <c r="AA13" i="3"/>
  <c r="Q62" i="12"/>
  <c r="AR2" i="5"/>
  <c r="AM8" i="5"/>
  <c r="AU6" i="5"/>
  <c r="AY5" i="5"/>
  <c r="AM4" i="5"/>
  <c r="AQ7" i="5"/>
  <c r="R2" i="3"/>
  <c r="S3" i="3"/>
  <c r="V9" i="1"/>
  <c r="U5" i="1"/>
  <c r="W8" i="1"/>
  <c r="X7" i="1"/>
  <c r="X6" i="1"/>
  <c r="S59" i="12" l="1"/>
  <c r="S79" i="12" s="1"/>
  <c r="D47" i="12"/>
  <c r="D52" i="12"/>
  <c r="AM58" i="12"/>
  <c r="AN4" i="13"/>
  <c r="AN74" i="12" s="1"/>
  <c r="AN75" i="12" s="1"/>
  <c r="AN5" i="13"/>
  <c r="T56" i="12"/>
  <c r="T70" i="12"/>
  <c r="AN3" i="13"/>
  <c r="AN2" i="13" s="1"/>
  <c r="AP9" i="8"/>
  <c r="CV66" i="13"/>
  <c r="CT64" i="13"/>
  <c r="CR62" i="13"/>
  <c r="CP60" i="13"/>
  <c r="CN58" i="13"/>
  <c r="CU65" i="13"/>
  <c r="CS63" i="13"/>
  <c r="CQ61" i="13"/>
  <c r="CO59" i="13"/>
  <c r="CK55" i="13"/>
  <c r="CM57" i="13"/>
  <c r="CL56" i="13"/>
  <c r="AP8" i="8"/>
  <c r="CI53" i="13"/>
  <c r="CG51" i="13"/>
  <c r="CE49" i="13"/>
  <c r="CC47" i="13"/>
  <c r="CJ54" i="13"/>
  <c r="CH52" i="13"/>
  <c r="CF50" i="13"/>
  <c r="CD48" i="13"/>
  <c r="BZ44" i="13"/>
  <c r="BY43" i="13"/>
  <c r="CA45" i="13"/>
  <c r="CB46" i="13"/>
  <c r="AP6" i="8"/>
  <c r="BK29" i="13"/>
  <c r="BJ28" i="13"/>
  <c r="BH26" i="13"/>
  <c r="BF24" i="13"/>
  <c r="BD22" i="13"/>
  <c r="BB20" i="13"/>
  <c r="BL30" i="13"/>
  <c r="BI27" i="13"/>
  <c r="BG25" i="13"/>
  <c r="BE23" i="13"/>
  <c r="BC21" i="13"/>
  <c r="BA19" i="13"/>
  <c r="AP5" i="8"/>
  <c r="AX16" i="13"/>
  <c r="AT12" i="13"/>
  <c r="AY17" i="13"/>
  <c r="AU13" i="13"/>
  <c r="AQ9" i="13"/>
  <c r="AW15" i="13"/>
  <c r="AZ18" i="13"/>
  <c r="AV14" i="13"/>
  <c r="AR10" i="13"/>
  <c r="AO7" i="13"/>
  <c r="AS11" i="13"/>
  <c r="AP8" i="13"/>
  <c r="AP7" i="8"/>
  <c r="BX42" i="13"/>
  <c r="BV40" i="13"/>
  <c r="BS37" i="13"/>
  <c r="BQ35" i="13"/>
  <c r="BW41" i="13"/>
  <c r="BT38" i="13"/>
  <c r="BR36" i="13"/>
  <c r="BP34" i="13"/>
  <c r="BU39" i="13"/>
  <c r="BO33" i="13"/>
  <c r="BM31" i="13"/>
  <c r="BN32" i="13"/>
  <c r="BA35" i="3"/>
  <c r="AZ34" i="3"/>
  <c r="BB36" i="3"/>
  <c r="BC37" i="3"/>
  <c r="BF40" i="3"/>
  <c r="AY33" i="3"/>
  <c r="BG41" i="3"/>
  <c r="BD38" i="3"/>
  <c r="AV30" i="3"/>
  <c r="BE39" i="3"/>
  <c r="AW31" i="3"/>
  <c r="AX32" i="3"/>
  <c r="BN49" i="3"/>
  <c r="BG42" i="3"/>
  <c r="BH43" i="3"/>
  <c r="BJ45" i="3"/>
  <c r="BL47" i="3"/>
  <c r="BQ52" i="3"/>
  <c r="BK46" i="3"/>
  <c r="BI44" i="3"/>
  <c r="BR53" i="3"/>
  <c r="BM48" i="3"/>
  <c r="BP51" i="3"/>
  <c r="BO50" i="3"/>
  <c r="AE16" i="3"/>
  <c r="AF17" i="3"/>
  <c r="Y10" i="3"/>
  <c r="AB13" i="3"/>
  <c r="AC14" i="3"/>
  <c r="AA12" i="3"/>
  <c r="U6" i="3"/>
  <c r="U4" i="3" s="1"/>
  <c r="U68" i="12" s="1"/>
  <c r="V7" i="3"/>
  <c r="Z11" i="3"/>
  <c r="W8" i="3"/>
  <c r="AD15" i="3"/>
  <c r="X9" i="3"/>
  <c r="AK19" i="3"/>
  <c r="AQ25" i="3"/>
  <c r="AR26" i="3"/>
  <c r="AJ18" i="3"/>
  <c r="AS27" i="3"/>
  <c r="AT28" i="3"/>
  <c r="AO23" i="3"/>
  <c r="AP24" i="3"/>
  <c r="AM21" i="3"/>
  <c r="AN22" i="3"/>
  <c r="AU29" i="3"/>
  <c r="AL20" i="3"/>
  <c r="BU57" i="3"/>
  <c r="CA63" i="3"/>
  <c r="BW59" i="3"/>
  <c r="CC65" i="3"/>
  <c r="BR54" i="3"/>
  <c r="BY61" i="3"/>
  <c r="BZ62" i="3"/>
  <c r="BX60" i="3"/>
  <c r="BS55" i="3"/>
  <c r="BV58" i="3"/>
  <c r="BT56" i="3"/>
  <c r="CB64" i="3"/>
  <c r="R62" i="12"/>
  <c r="AS2" i="5"/>
  <c r="AN4" i="5"/>
  <c r="AZ5" i="5"/>
  <c r="AV6" i="5"/>
  <c r="AR7" i="5"/>
  <c r="AN8" i="5"/>
  <c r="S2" i="3"/>
  <c r="T3" i="3"/>
  <c r="Y7" i="1"/>
  <c r="X8" i="1"/>
  <c r="V5" i="1"/>
  <c r="Y6" i="1"/>
  <c r="W9" i="1"/>
  <c r="T59" i="12" l="1"/>
  <c r="T79" i="12" s="1"/>
  <c r="AN69" i="12"/>
  <c r="AN58" i="12" s="1"/>
  <c r="AO4" i="13"/>
  <c r="AO74" i="12" s="1"/>
  <c r="AO75" i="12" s="1"/>
  <c r="AO5" i="13"/>
  <c r="AO69" i="12" s="1"/>
  <c r="U70" i="12"/>
  <c r="U56" i="12"/>
  <c r="AQ7" i="8"/>
  <c r="BT37" i="13"/>
  <c r="BR35" i="13"/>
  <c r="BV39" i="13"/>
  <c r="BX41" i="13"/>
  <c r="BW40" i="13"/>
  <c r="BU38" i="13"/>
  <c r="BS36" i="13"/>
  <c r="BQ34" i="13"/>
  <c r="BP33" i="13"/>
  <c r="BN31" i="13"/>
  <c r="BO32" i="13"/>
  <c r="BY42" i="13"/>
  <c r="AQ6" i="8"/>
  <c r="BL29" i="13"/>
  <c r="BH25" i="13"/>
  <c r="BG24" i="13"/>
  <c r="BC20" i="13"/>
  <c r="BJ27" i="13"/>
  <c r="BI26" i="13"/>
  <c r="BK28" i="13"/>
  <c r="BM30" i="13"/>
  <c r="BD21" i="13"/>
  <c r="BE22" i="13"/>
  <c r="BF23" i="13"/>
  <c r="BB19" i="13"/>
  <c r="AO3" i="13"/>
  <c r="AO2" i="13" s="1"/>
  <c r="AQ9" i="8"/>
  <c r="CV65" i="13"/>
  <c r="CT63" i="13"/>
  <c r="CR61" i="13"/>
  <c r="CP59" i="13"/>
  <c r="CN57" i="13"/>
  <c r="CW66" i="13"/>
  <c r="CU64" i="13"/>
  <c r="CS62" i="13"/>
  <c r="CQ60" i="13"/>
  <c r="CL55" i="13"/>
  <c r="CO58" i="13"/>
  <c r="CM56" i="13"/>
  <c r="AQ5" i="8"/>
  <c r="AZ17" i="13"/>
  <c r="AV13" i="13"/>
  <c r="AR9" i="13"/>
  <c r="BA18" i="13"/>
  <c r="AW14" i="13"/>
  <c r="AS10" i="13"/>
  <c r="AU12" i="13"/>
  <c r="AP7" i="13"/>
  <c r="AY16" i="13"/>
  <c r="AX15" i="13"/>
  <c r="AT11" i="13"/>
  <c r="AQ8" i="13"/>
  <c r="AQ8" i="8"/>
  <c r="CK54" i="13"/>
  <c r="CF49" i="13"/>
  <c r="CJ53" i="13"/>
  <c r="CI52" i="13"/>
  <c r="CD47" i="13"/>
  <c r="CH51" i="13"/>
  <c r="CA44" i="13"/>
  <c r="CG50" i="13"/>
  <c r="CC46" i="13"/>
  <c r="CE48" i="13"/>
  <c r="BZ43" i="13"/>
  <c r="CB45" i="13"/>
  <c r="Z6" i="1"/>
  <c r="AK18" i="3"/>
  <c r="AL19" i="3"/>
  <c r="AP23" i="3"/>
  <c r="AS26" i="3"/>
  <c r="AT27" i="3"/>
  <c r="AN21" i="3"/>
  <c r="AV29" i="3"/>
  <c r="AO22" i="3"/>
  <c r="AM20" i="3"/>
  <c r="AQ24" i="3"/>
  <c r="AU28" i="3"/>
  <c r="AR25" i="3"/>
  <c r="BV57" i="3"/>
  <c r="BU56" i="3"/>
  <c r="CD65" i="3"/>
  <c r="BW58" i="3"/>
  <c r="BX59" i="3"/>
  <c r="BY60" i="3"/>
  <c r="CC64" i="3"/>
  <c r="BZ61" i="3"/>
  <c r="CB63" i="3"/>
  <c r="BS54" i="3"/>
  <c r="BT55" i="3"/>
  <c r="CA62" i="3"/>
  <c r="AA11" i="3"/>
  <c r="AD14" i="3"/>
  <c r="V6" i="3"/>
  <c r="V4" i="3" s="1"/>
  <c r="V68" i="12" s="1"/>
  <c r="AE15" i="3"/>
  <c r="AB12" i="3"/>
  <c r="AC13" i="3"/>
  <c r="AF16" i="3"/>
  <c r="Y9" i="3"/>
  <c r="AG17" i="3"/>
  <c r="W7" i="3"/>
  <c r="X8" i="3"/>
  <c r="Z10" i="3"/>
  <c r="BJ44" i="3"/>
  <c r="BL46" i="3"/>
  <c r="BH42" i="3"/>
  <c r="BN48" i="3"/>
  <c r="BQ51" i="3"/>
  <c r="BR52" i="3"/>
  <c r="BP50" i="3"/>
  <c r="BS53" i="3"/>
  <c r="BK45" i="3"/>
  <c r="BO49" i="3"/>
  <c r="BM47" i="3"/>
  <c r="BI43" i="3"/>
  <c r="Z7" i="1"/>
  <c r="BG40" i="3"/>
  <c r="AW30" i="3"/>
  <c r="AY32" i="3"/>
  <c r="BA34" i="3"/>
  <c r="BD37" i="3"/>
  <c r="BE38" i="3"/>
  <c r="BH41" i="3"/>
  <c r="BB35" i="3"/>
  <c r="AZ33" i="3"/>
  <c r="BC36" i="3"/>
  <c r="BF39" i="3"/>
  <c r="AX31" i="3"/>
  <c r="S62" i="12"/>
  <c r="AT2" i="5"/>
  <c r="AS7" i="5"/>
  <c r="AW6" i="5"/>
  <c r="BA5" i="5"/>
  <c r="AO8" i="5"/>
  <c r="AO4" i="5"/>
  <c r="T2" i="3"/>
  <c r="U3" i="3"/>
  <c r="X9" i="1"/>
  <c r="W5" i="1"/>
  <c r="Y8" i="1"/>
  <c r="U59" i="12" l="1"/>
  <c r="U79" i="12" s="1"/>
  <c r="AO58" i="12"/>
  <c r="AP4" i="13"/>
  <c r="AP74" i="12" s="1"/>
  <c r="AP75" i="12" s="1"/>
  <c r="AP5" i="13"/>
  <c r="AP69" i="12" s="1"/>
  <c r="V56" i="12"/>
  <c r="V70" i="12"/>
  <c r="AR8" i="8"/>
  <c r="CK53" i="13"/>
  <c r="CI51" i="13"/>
  <c r="CG49" i="13"/>
  <c r="CE47" i="13"/>
  <c r="CL54" i="13"/>
  <c r="CJ52" i="13"/>
  <c r="CH50" i="13"/>
  <c r="CF48" i="13"/>
  <c r="CB44" i="13"/>
  <c r="CD46" i="13"/>
  <c r="CC45" i="13"/>
  <c r="CA43" i="13"/>
  <c r="AR6" i="8"/>
  <c r="BN30" i="13"/>
  <c r="BM29" i="13"/>
  <c r="BK27" i="13"/>
  <c r="BJ26" i="13"/>
  <c r="BL28" i="13"/>
  <c r="BG23" i="13"/>
  <c r="BF22" i="13"/>
  <c r="BD20" i="13"/>
  <c r="BI25" i="13"/>
  <c r="BE21" i="13"/>
  <c r="BH24" i="13"/>
  <c r="BC19" i="13"/>
  <c r="AR9" i="8"/>
  <c r="CW65" i="13"/>
  <c r="CU63" i="13"/>
  <c r="CS61" i="13"/>
  <c r="CQ59" i="13"/>
  <c r="CX66" i="13"/>
  <c r="CV64" i="13"/>
  <c r="CT62" i="13"/>
  <c r="CR60" i="13"/>
  <c r="CP58" i="13"/>
  <c r="CN56" i="13"/>
  <c r="CM55" i="13"/>
  <c r="CO57" i="13"/>
  <c r="AP3" i="13"/>
  <c r="AP2" i="13" s="1"/>
  <c r="AR5" i="8"/>
  <c r="BB18" i="13"/>
  <c r="AZ16" i="13"/>
  <c r="AX14" i="13"/>
  <c r="AV12" i="13"/>
  <c r="AT10" i="13"/>
  <c r="BA17" i="13"/>
  <c r="AW13" i="13"/>
  <c r="AS9" i="13"/>
  <c r="AQ7" i="13"/>
  <c r="AY15" i="13"/>
  <c r="AU11" i="13"/>
  <c r="AR8" i="13"/>
  <c r="AR7" i="8"/>
  <c r="BZ42" i="13"/>
  <c r="BX40" i="13"/>
  <c r="BW39" i="13"/>
  <c r="BP32" i="13"/>
  <c r="BY41" i="13"/>
  <c r="BV38" i="13"/>
  <c r="BT36" i="13"/>
  <c r="BR34" i="13"/>
  <c r="BU37" i="13"/>
  <c r="BS35" i="13"/>
  <c r="BQ33" i="13"/>
  <c r="BO31" i="13"/>
  <c r="Z8" i="1"/>
  <c r="BI42" i="3"/>
  <c r="BR51" i="3"/>
  <c r="BK44" i="3"/>
  <c r="BQ50" i="3"/>
  <c r="BT53" i="3"/>
  <c r="BP49" i="3"/>
  <c r="BS52" i="3"/>
  <c r="BN47" i="3"/>
  <c r="BO48" i="3"/>
  <c r="BL45" i="3"/>
  <c r="BM46" i="3"/>
  <c r="BJ43" i="3"/>
  <c r="X7" i="3"/>
  <c r="AE14" i="3"/>
  <c r="AG16" i="3"/>
  <c r="AD13" i="3"/>
  <c r="AA10" i="3"/>
  <c r="Y8" i="3"/>
  <c r="W6" i="3"/>
  <c r="W4" i="3" s="1"/>
  <c r="W68" i="12" s="1"/>
  <c r="AC12" i="3"/>
  <c r="AF15" i="3"/>
  <c r="Z9" i="3"/>
  <c r="AH17" i="3"/>
  <c r="AB11" i="3"/>
  <c r="BZ60" i="3"/>
  <c r="CC63" i="3"/>
  <c r="CD64" i="3"/>
  <c r="CB62" i="3"/>
  <c r="BT54" i="3"/>
  <c r="BY59" i="3"/>
  <c r="CA61" i="3"/>
  <c r="BV56" i="3"/>
  <c r="CE65" i="3"/>
  <c r="BX58" i="3"/>
  <c r="BW57" i="3"/>
  <c r="BU55" i="3"/>
  <c r="BA33" i="3"/>
  <c r="BB34" i="3"/>
  <c r="AY31" i="3"/>
  <c r="BF38" i="3"/>
  <c r="BD36" i="3"/>
  <c r="BE37" i="3"/>
  <c r="AZ32" i="3"/>
  <c r="BC35" i="3"/>
  <c r="BI41" i="3"/>
  <c r="BG39" i="3"/>
  <c r="BH40" i="3"/>
  <c r="AX30" i="3"/>
  <c r="AU27" i="3"/>
  <c r="AN20" i="3"/>
  <c r="AM19" i="3"/>
  <c r="AQ23" i="3"/>
  <c r="AO21" i="3"/>
  <c r="AS25" i="3"/>
  <c r="AP22" i="3"/>
  <c r="AT26" i="3"/>
  <c r="AW29" i="3"/>
  <c r="AL18" i="3"/>
  <c r="AV28" i="3"/>
  <c r="AR24" i="3"/>
  <c r="T62" i="12"/>
  <c r="U2" i="3"/>
  <c r="AU2" i="5"/>
  <c r="BB5" i="5"/>
  <c r="AP8" i="5"/>
  <c r="AX6" i="5"/>
  <c r="AP4" i="5"/>
  <c r="AT7" i="5"/>
  <c r="V3" i="3"/>
  <c r="X5" i="1"/>
  <c r="AA6" i="1"/>
  <c r="AA7" i="1"/>
  <c r="Y9" i="1"/>
  <c r="V59" i="12" l="1"/>
  <c r="V79" i="12" s="1"/>
  <c r="AP58" i="12"/>
  <c r="AQ4" i="13"/>
  <c r="AQ74" i="12" s="1"/>
  <c r="AQ75" i="12" s="1"/>
  <c r="AQ5" i="13"/>
  <c r="AQ69" i="12" s="1"/>
  <c r="W56" i="12"/>
  <c r="W70" i="12"/>
  <c r="AS6" i="8"/>
  <c r="BN29" i="13"/>
  <c r="BL27" i="13"/>
  <c r="BJ25" i="13"/>
  <c r="BH23" i="13"/>
  <c r="BF21" i="13"/>
  <c r="BM28" i="13"/>
  <c r="BO30" i="13"/>
  <c r="BI24" i="13"/>
  <c r="BE20" i="13"/>
  <c r="BD19" i="13"/>
  <c r="BG22" i="13"/>
  <c r="BK26" i="13"/>
  <c r="AQ3" i="13"/>
  <c r="AQ2" i="13" s="1"/>
  <c r="AS5" i="8"/>
  <c r="BC18" i="13"/>
  <c r="BA16" i="13"/>
  <c r="AY14" i="13"/>
  <c r="AW12" i="13"/>
  <c r="AU10" i="13"/>
  <c r="BB17" i="13"/>
  <c r="AZ15" i="13"/>
  <c r="AX13" i="13"/>
  <c r="AV11" i="13"/>
  <c r="AT9" i="13"/>
  <c r="AR7" i="13"/>
  <c r="AS8" i="13"/>
  <c r="AS9" i="8"/>
  <c r="CX65" i="13"/>
  <c r="CV63" i="13"/>
  <c r="CT61" i="13"/>
  <c r="CR59" i="13"/>
  <c r="CY66" i="13"/>
  <c r="CW64" i="13"/>
  <c r="CU62" i="13"/>
  <c r="CS60" i="13"/>
  <c r="CQ58" i="13"/>
  <c r="CO56" i="13"/>
  <c r="CP57" i="13"/>
  <c r="CN55" i="13"/>
  <c r="AS7" i="8"/>
  <c r="BZ41" i="13"/>
  <c r="BX39" i="13"/>
  <c r="BV37" i="13"/>
  <c r="BT35" i="13"/>
  <c r="BY40" i="13"/>
  <c r="BR33" i="13"/>
  <c r="BP31" i="13"/>
  <c r="CA42" i="13"/>
  <c r="BS34" i="13"/>
  <c r="BQ32" i="13"/>
  <c r="BW38" i="13"/>
  <c r="BU36" i="13"/>
  <c r="AS8" i="8"/>
  <c r="CM54" i="13"/>
  <c r="CK52" i="13"/>
  <c r="CI50" i="13"/>
  <c r="CF47" i="13"/>
  <c r="CE46" i="13"/>
  <c r="CG48" i="13"/>
  <c r="CD45" i="13"/>
  <c r="CB43" i="13"/>
  <c r="CL53" i="13"/>
  <c r="CC44" i="13"/>
  <c r="CJ51" i="13"/>
  <c r="CH49" i="13"/>
  <c r="BI40" i="3"/>
  <c r="AZ31" i="3"/>
  <c r="BC34" i="3"/>
  <c r="BA32" i="3"/>
  <c r="AY30" i="3"/>
  <c r="BG38" i="3"/>
  <c r="BB33" i="3"/>
  <c r="BE36" i="3"/>
  <c r="BJ41" i="3"/>
  <c r="BD35" i="3"/>
  <c r="BF37" i="3"/>
  <c r="BH39" i="3"/>
  <c r="Z9" i="1"/>
  <c r="CA60" i="3"/>
  <c r="CB61" i="3"/>
  <c r="CE64" i="3"/>
  <c r="BY58" i="3"/>
  <c r="CF65" i="3"/>
  <c r="CC62" i="3"/>
  <c r="CD63" i="3"/>
  <c r="BU54" i="3"/>
  <c r="BZ59" i="3"/>
  <c r="BW56" i="3"/>
  <c r="BV55" i="3"/>
  <c r="BX57" i="3"/>
  <c r="AH16" i="3"/>
  <c r="AC11" i="3"/>
  <c r="AG15" i="3"/>
  <c r="AI17" i="3"/>
  <c r="X6" i="3"/>
  <c r="X4" i="3" s="1"/>
  <c r="X68" i="12" s="1"/>
  <c r="AD12" i="3"/>
  <c r="AA9" i="3"/>
  <c r="Z8" i="3"/>
  <c r="AB10" i="3"/>
  <c r="Y7" i="3"/>
  <c r="AF14" i="3"/>
  <c r="AE13" i="3"/>
  <c r="AT25" i="3"/>
  <c r="AN19" i="3"/>
  <c r="AS24" i="3"/>
  <c r="AX29" i="3"/>
  <c r="AP21" i="3"/>
  <c r="AW28" i="3"/>
  <c r="AQ22" i="3"/>
  <c r="AR23" i="3"/>
  <c r="AV27" i="3"/>
  <c r="AM18" i="3"/>
  <c r="AU26" i="3"/>
  <c r="AO20" i="3"/>
  <c r="BJ42" i="3"/>
  <c r="BU53" i="3"/>
  <c r="BT52" i="3"/>
  <c r="BP48" i="3"/>
  <c r="BR50" i="3"/>
  <c r="BS51" i="3"/>
  <c r="BM45" i="3"/>
  <c r="BO47" i="3"/>
  <c r="BK43" i="3"/>
  <c r="BN46" i="3"/>
  <c r="BQ49" i="3"/>
  <c r="BL44" i="3"/>
  <c r="U62" i="12"/>
  <c r="V2" i="3"/>
  <c r="AV2" i="5"/>
  <c r="AQ4" i="5"/>
  <c r="AY6" i="5"/>
  <c r="AQ8" i="5"/>
  <c r="AU7" i="5"/>
  <c r="BC5" i="5"/>
  <c r="W3" i="3"/>
  <c r="Y5" i="1"/>
  <c r="AB6" i="1"/>
  <c r="AA8" i="1"/>
  <c r="AB7" i="1"/>
  <c r="W59" i="12" l="1"/>
  <c r="W79" i="12" s="1"/>
  <c r="AQ58" i="12"/>
  <c r="AR4" i="13"/>
  <c r="AR74" i="12" s="1"/>
  <c r="AR75" i="12" s="1"/>
  <c r="AR5" i="13"/>
  <c r="AR69" i="12" s="1"/>
  <c r="X56" i="12"/>
  <c r="X70" i="12"/>
  <c r="AT8" i="8"/>
  <c r="CN54" i="13"/>
  <c r="CL52" i="13"/>
  <c r="CJ50" i="13"/>
  <c r="CH48" i="13"/>
  <c r="CF46" i="13"/>
  <c r="CM53" i="13"/>
  <c r="CK51" i="13"/>
  <c r="CI49" i="13"/>
  <c r="CE45" i="13"/>
  <c r="CC43" i="13"/>
  <c r="CD44" i="13"/>
  <c r="CG47" i="13"/>
  <c r="AT9" i="8"/>
  <c r="CY65" i="13"/>
  <c r="CW63" i="13"/>
  <c r="CU61" i="13"/>
  <c r="CS59" i="13"/>
  <c r="CZ66" i="13"/>
  <c r="CX64" i="13"/>
  <c r="CV62" i="13"/>
  <c r="CT60" i="13"/>
  <c r="CR58" i="13"/>
  <c r="CQ57" i="13"/>
  <c r="CP56" i="13"/>
  <c r="CO55" i="13"/>
  <c r="AR3" i="13"/>
  <c r="AR2" i="13" s="1"/>
  <c r="AT7" i="8"/>
  <c r="CA41" i="13"/>
  <c r="BY39" i="13"/>
  <c r="BZ40" i="13"/>
  <c r="BX38" i="13"/>
  <c r="BV36" i="13"/>
  <c r="BT34" i="13"/>
  <c r="BW37" i="13"/>
  <c r="BU35" i="13"/>
  <c r="CB42" i="13"/>
  <c r="BR32" i="13"/>
  <c r="BQ31" i="13"/>
  <c r="BS33" i="13"/>
  <c r="AT6" i="8"/>
  <c r="BP30" i="13"/>
  <c r="BM27" i="13"/>
  <c r="BK25" i="13"/>
  <c r="BI23" i="13"/>
  <c r="BG21" i="13"/>
  <c r="BN28" i="13"/>
  <c r="BL26" i="13"/>
  <c r="BJ24" i="13"/>
  <c r="BH22" i="13"/>
  <c r="BF20" i="13"/>
  <c r="BO29" i="13"/>
  <c r="BE19" i="13"/>
  <c r="AT5" i="8"/>
  <c r="BC17" i="13"/>
  <c r="AY13" i="13"/>
  <c r="AU9" i="13"/>
  <c r="BD18" i="13"/>
  <c r="AZ14" i="13"/>
  <c r="AV10" i="13"/>
  <c r="AS7" i="13"/>
  <c r="BA15" i="13"/>
  <c r="AW11" i="13"/>
  <c r="BB16" i="13"/>
  <c r="AX12" i="13"/>
  <c r="AT8" i="13"/>
  <c r="CG65" i="3"/>
  <c r="CD62" i="3"/>
  <c r="BW55" i="3"/>
  <c r="BY57" i="3"/>
  <c r="CF64" i="3"/>
  <c r="BV54" i="3"/>
  <c r="CE63" i="3"/>
  <c r="BZ58" i="3"/>
  <c r="CC61" i="3"/>
  <c r="CB60" i="3"/>
  <c r="BX56" i="3"/>
  <c r="CA59" i="3"/>
  <c r="AN18" i="3"/>
  <c r="AP20" i="3"/>
  <c r="AW27" i="3"/>
  <c r="AS23" i="3"/>
  <c r="AQ21" i="3"/>
  <c r="AY29" i="3"/>
  <c r="AU25" i="3"/>
  <c r="AT24" i="3"/>
  <c r="AV26" i="3"/>
  <c r="AX28" i="3"/>
  <c r="AO19" i="3"/>
  <c r="AR22" i="3"/>
  <c r="Z5" i="1"/>
  <c r="AI16" i="3"/>
  <c r="AC10" i="3"/>
  <c r="AD11" i="3"/>
  <c r="Z7" i="3"/>
  <c r="AG14" i="3"/>
  <c r="AE12" i="3"/>
  <c r="AH15" i="3"/>
  <c r="AF13" i="3"/>
  <c r="AB9" i="3"/>
  <c r="AJ17" i="3"/>
  <c r="Y6" i="3"/>
  <c r="Y4" i="3" s="1"/>
  <c r="AA8" i="3"/>
  <c r="BF36" i="3"/>
  <c r="BD34" i="3"/>
  <c r="AZ30" i="3"/>
  <c r="BI39" i="3"/>
  <c r="BE35" i="3"/>
  <c r="BC33" i="3"/>
  <c r="BG37" i="3"/>
  <c r="BH38" i="3"/>
  <c r="BJ40" i="3"/>
  <c r="BA31" i="3"/>
  <c r="BB32" i="3"/>
  <c r="BK41" i="3"/>
  <c r="BU52" i="3"/>
  <c r="BT51" i="3"/>
  <c r="BM44" i="3"/>
  <c r="BO46" i="3"/>
  <c r="BV53" i="3"/>
  <c r="BP47" i="3"/>
  <c r="BK42" i="3"/>
  <c r="BN45" i="3"/>
  <c r="BL43" i="3"/>
  <c r="BQ48" i="3"/>
  <c r="BR49" i="3"/>
  <c r="BS50" i="3"/>
  <c r="V62" i="12"/>
  <c r="W2" i="3"/>
  <c r="AW2" i="5"/>
  <c r="AR8" i="5"/>
  <c r="AV7" i="5"/>
  <c r="AZ6" i="5"/>
  <c r="BD5" i="5"/>
  <c r="AR4" i="5"/>
  <c r="X3" i="3"/>
  <c r="AC7" i="1"/>
  <c r="AB8" i="1"/>
  <c r="AC6" i="1"/>
  <c r="AA9" i="1"/>
  <c r="X59" i="12" l="1"/>
  <c r="X79" i="12" s="1"/>
  <c r="AR58" i="12"/>
  <c r="AS4" i="13"/>
  <c r="AS74" i="12" s="1"/>
  <c r="AS75" i="12" s="1"/>
  <c r="AS5" i="13"/>
  <c r="AS69" i="12" s="1"/>
  <c r="C22" i="1"/>
  <c r="C38" i="12" s="1"/>
  <c r="Y68" i="12"/>
  <c r="AU5" i="8"/>
  <c r="AW10" i="13"/>
  <c r="BE18" i="13"/>
  <c r="BA14" i="13"/>
  <c r="AT7" i="13"/>
  <c r="BB15" i="13"/>
  <c r="AX11" i="13"/>
  <c r="BC16" i="13"/>
  <c r="AY12" i="13"/>
  <c r="BD17" i="13"/>
  <c r="AZ13" i="13"/>
  <c r="AV9" i="13"/>
  <c r="AU8" i="13"/>
  <c r="AS3" i="13"/>
  <c r="AS2" i="13" s="1"/>
  <c r="AU9" i="8"/>
  <c r="DA66" i="13"/>
  <c r="CY64" i="13"/>
  <c r="CW62" i="13"/>
  <c r="CU60" i="13"/>
  <c r="CS58" i="13"/>
  <c r="CR57" i="13"/>
  <c r="CQ56" i="13"/>
  <c r="CZ65" i="13"/>
  <c r="CX63" i="13"/>
  <c r="CV61" i="13"/>
  <c r="CT59" i="13"/>
  <c r="CP55" i="13"/>
  <c r="AU7" i="8"/>
  <c r="BY38" i="13"/>
  <c r="BW36" i="13"/>
  <c r="BU34" i="13"/>
  <c r="CC42" i="13"/>
  <c r="CB41" i="13"/>
  <c r="CA40" i="13"/>
  <c r="BZ39" i="13"/>
  <c r="BS32" i="13"/>
  <c r="BR31" i="13"/>
  <c r="BX37" i="13"/>
  <c r="BT33" i="13"/>
  <c r="BV35" i="13"/>
  <c r="AU6" i="8"/>
  <c r="BQ30" i="13"/>
  <c r="BP29" i="13"/>
  <c r="BI22" i="13"/>
  <c r="BH21" i="13"/>
  <c r="BK24" i="13"/>
  <c r="BJ23" i="13"/>
  <c r="BM26" i="13"/>
  <c r="BL25" i="13"/>
  <c r="BG20" i="13"/>
  <c r="BO28" i="13"/>
  <c r="BF19" i="13"/>
  <c r="BN27" i="13"/>
  <c r="AU8" i="8"/>
  <c r="CN53" i="13"/>
  <c r="CH47" i="13"/>
  <c r="CM52" i="13"/>
  <c r="CI48" i="13"/>
  <c r="CL51" i="13"/>
  <c r="CG46" i="13"/>
  <c r="CJ49" i="13"/>
  <c r="CE44" i="13"/>
  <c r="CK50" i="13"/>
  <c r="CD43" i="13"/>
  <c r="CO54" i="13"/>
  <c r="CF45" i="13"/>
  <c r="BZ57" i="3"/>
  <c r="CB59" i="3"/>
  <c r="CC60" i="3"/>
  <c r="CA58" i="3"/>
  <c r="CE62" i="3"/>
  <c r="CG64" i="3"/>
  <c r="BY56" i="3"/>
  <c r="CD61" i="3"/>
  <c r="CF63" i="3"/>
  <c r="CH65" i="3"/>
  <c r="BW54" i="3"/>
  <c r="BX55" i="3"/>
  <c r="BL42" i="3"/>
  <c r="BR48" i="3"/>
  <c r="BQ47" i="3"/>
  <c r="BV52" i="3"/>
  <c r="BW53" i="3"/>
  <c r="BP46" i="3"/>
  <c r="BO45" i="3"/>
  <c r="BT50" i="3"/>
  <c r="BN44" i="3"/>
  <c r="BM43" i="3"/>
  <c r="BU51" i="3"/>
  <c r="BS49" i="3"/>
  <c r="BE34" i="3"/>
  <c r="BD33" i="3"/>
  <c r="BA30" i="3"/>
  <c r="BF35" i="3"/>
  <c r="BI38" i="3"/>
  <c r="BH37" i="3"/>
  <c r="BK40" i="3"/>
  <c r="BJ39" i="3"/>
  <c r="BB31" i="3"/>
  <c r="BC32" i="3"/>
  <c r="BL41" i="3"/>
  <c r="BG36" i="3"/>
  <c r="AP19" i="3"/>
  <c r="AT23" i="3"/>
  <c r="AU24" i="3"/>
  <c r="AS22" i="3"/>
  <c r="AQ20" i="3"/>
  <c r="AW26" i="3"/>
  <c r="AR21" i="3"/>
  <c r="AV25" i="3"/>
  <c r="AX27" i="3"/>
  <c r="AO18" i="3"/>
  <c r="AY28" i="3"/>
  <c r="AZ29" i="3"/>
  <c r="Z6" i="3"/>
  <c r="Z4" i="3" s="1"/>
  <c r="Z68" i="12" s="1"/>
  <c r="AD10" i="3"/>
  <c r="AJ16" i="3"/>
  <c r="AB8" i="3"/>
  <c r="AC9" i="3"/>
  <c r="AK17" i="3"/>
  <c r="AA7" i="3"/>
  <c r="AI15" i="3"/>
  <c r="AE11" i="3"/>
  <c r="AG13" i="3"/>
  <c r="AF12" i="3"/>
  <c r="AH14" i="3"/>
  <c r="W62" i="12"/>
  <c r="X2" i="3"/>
  <c r="AX2" i="5"/>
  <c r="BE5" i="5"/>
  <c r="BA6" i="5"/>
  <c r="AW7" i="5"/>
  <c r="AS4" i="5"/>
  <c r="AS8" i="5"/>
  <c r="Y3" i="3"/>
  <c r="AB9" i="1"/>
  <c r="AA5" i="1"/>
  <c r="AD6" i="1"/>
  <c r="AC8" i="1"/>
  <c r="AD7" i="1"/>
  <c r="AS58" i="12" l="1"/>
  <c r="AT4" i="13"/>
  <c r="AT74" i="12" s="1"/>
  <c r="AT75" i="12" s="1"/>
  <c r="AT5" i="13"/>
  <c r="AT69" i="12" s="1"/>
  <c r="Z56" i="12"/>
  <c r="Z70" i="12"/>
  <c r="Y56" i="12"/>
  <c r="Y70" i="12"/>
  <c r="C41" i="12"/>
  <c r="C50" i="12"/>
  <c r="C53" i="12" s="1"/>
  <c r="AV8" i="8"/>
  <c r="CP54" i="13"/>
  <c r="CN52" i="13"/>
  <c r="CL50" i="13"/>
  <c r="CJ48" i="13"/>
  <c r="CO53" i="13"/>
  <c r="CM51" i="13"/>
  <c r="CK49" i="13"/>
  <c r="CI47" i="13"/>
  <c r="CH46" i="13"/>
  <c r="CG45" i="13"/>
  <c r="CE43" i="13"/>
  <c r="CF44" i="13"/>
  <c r="AV7" i="8"/>
  <c r="CC41" i="13"/>
  <c r="CA39" i="13"/>
  <c r="CB40" i="13"/>
  <c r="CD42" i="13"/>
  <c r="BU33" i="13"/>
  <c r="BS31" i="13"/>
  <c r="BT32" i="13"/>
  <c r="BY37" i="13"/>
  <c r="BW35" i="13"/>
  <c r="BZ38" i="13"/>
  <c r="BX36" i="13"/>
  <c r="BV34" i="13"/>
  <c r="AT3" i="13"/>
  <c r="AT2" i="13" s="1"/>
  <c r="AV6" i="8"/>
  <c r="BQ29" i="13"/>
  <c r="BR30" i="13"/>
  <c r="BJ22" i="13"/>
  <c r="BI21" i="13"/>
  <c r="BG19" i="13"/>
  <c r="BL24" i="13"/>
  <c r="BK23" i="13"/>
  <c r="BH20" i="13"/>
  <c r="BN26" i="13"/>
  <c r="BM25" i="13"/>
  <c r="BP28" i="13"/>
  <c r="BO27" i="13"/>
  <c r="AV5" i="8"/>
  <c r="BE17" i="13"/>
  <c r="BC15" i="13"/>
  <c r="BA13" i="13"/>
  <c r="AY11" i="13"/>
  <c r="AW9" i="13"/>
  <c r="AU7" i="13"/>
  <c r="BF18" i="13"/>
  <c r="BB14" i="13"/>
  <c r="AX10" i="13"/>
  <c r="BD16" i="13"/>
  <c r="AZ12" i="13"/>
  <c r="AV8" i="13"/>
  <c r="AV9" i="8"/>
  <c r="DB66" i="13"/>
  <c r="CZ64" i="13"/>
  <c r="CX62" i="13"/>
  <c r="CV60" i="13"/>
  <c r="DA65" i="13"/>
  <c r="CY63" i="13"/>
  <c r="CW61" i="13"/>
  <c r="CU59" i="13"/>
  <c r="CS57" i="13"/>
  <c r="CR56" i="13"/>
  <c r="CT58" i="13"/>
  <c r="CQ55" i="13"/>
  <c r="AR20" i="3"/>
  <c r="AZ28" i="3"/>
  <c r="AS21" i="3"/>
  <c r="AP18" i="3"/>
  <c r="AU23" i="3"/>
  <c r="AY27" i="3"/>
  <c r="AW25" i="3"/>
  <c r="AX26" i="3"/>
  <c r="AV24" i="3"/>
  <c r="BA29" i="3"/>
  <c r="AQ19" i="3"/>
  <c r="AT22" i="3"/>
  <c r="BP45" i="3"/>
  <c r="BV51" i="3"/>
  <c r="BX53" i="3"/>
  <c r="BM42" i="3"/>
  <c r="BU50" i="3"/>
  <c r="BQ46" i="3"/>
  <c r="BS48" i="3"/>
  <c r="BR47" i="3"/>
  <c r="BT49" i="3"/>
  <c r="BW52" i="3"/>
  <c r="BO44" i="3"/>
  <c r="BN43" i="3"/>
  <c r="CG63" i="3"/>
  <c r="CE61" i="3"/>
  <c r="CH64" i="3"/>
  <c r="CC59" i="3"/>
  <c r="CB58" i="3"/>
  <c r="CD60" i="3"/>
  <c r="BX54" i="3"/>
  <c r="CI65" i="3"/>
  <c r="CA57" i="3"/>
  <c r="CF62" i="3"/>
  <c r="BZ56" i="3"/>
  <c r="BY55" i="3"/>
  <c r="BE33" i="3"/>
  <c r="BB30" i="3"/>
  <c r="BG35" i="3"/>
  <c r="BC31" i="3"/>
  <c r="BF34" i="3"/>
  <c r="BJ38" i="3"/>
  <c r="BH36" i="3"/>
  <c r="BL40" i="3"/>
  <c r="BK39" i="3"/>
  <c r="BI37" i="3"/>
  <c r="BD32" i="3"/>
  <c r="BM41" i="3"/>
  <c r="AB7" i="3"/>
  <c r="AJ15" i="3"/>
  <c r="AG12" i="3"/>
  <c r="AK16" i="3"/>
  <c r="AL17" i="3"/>
  <c r="AF11" i="3"/>
  <c r="AD9" i="3"/>
  <c r="AC8" i="3"/>
  <c r="AI14" i="3"/>
  <c r="AA6" i="3"/>
  <c r="AA4" i="3" s="1"/>
  <c r="AA68" i="12" s="1"/>
  <c r="AH13" i="3"/>
  <c r="AE10" i="3"/>
  <c r="X62" i="12"/>
  <c r="AY2" i="5"/>
  <c r="AT4" i="5"/>
  <c r="AX7" i="5"/>
  <c r="BB6" i="5"/>
  <c r="AT8" i="5"/>
  <c r="BF5" i="5"/>
  <c r="Y2" i="3"/>
  <c r="Z3" i="3"/>
  <c r="AE6" i="1"/>
  <c r="AE7" i="1"/>
  <c r="AC9" i="1"/>
  <c r="AD8" i="1"/>
  <c r="AB5" i="1"/>
  <c r="Y59" i="12" l="1"/>
  <c r="Y79" i="12" s="1"/>
  <c r="Z59" i="12"/>
  <c r="Z79" i="12" s="1"/>
  <c r="AT58" i="12"/>
  <c r="AU4" i="13"/>
  <c r="AU74" i="12" s="1"/>
  <c r="AU75" i="12" s="1"/>
  <c r="AU5" i="13"/>
  <c r="AU69" i="12" s="1"/>
  <c r="AA56" i="12"/>
  <c r="AA70" i="12"/>
  <c r="AW6" i="8"/>
  <c r="BS30" i="13"/>
  <c r="BQ28" i="13"/>
  <c r="BO26" i="13"/>
  <c r="BM24" i="13"/>
  <c r="BK22" i="13"/>
  <c r="BJ21" i="13"/>
  <c r="BH19" i="13"/>
  <c r="BL23" i="13"/>
  <c r="BI20" i="13"/>
  <c r="BN25" i="13"/>
  <c r="BP27" i="13"/>
  <c r="BR29" i="13"/>
  <c r="AW7" i="8"/>
  <c r="CE42" i="13"/>
  <c r="CC40" i="13"/>
  <c r="CB39" i="13"/>
  <c r="CA38" i="13"/>
  <c r="BY36" i="13"/>
  <c r="BW34" i="13"/>
  <c r="CD41" i="13"/>
  <c r="BZ37" i="13"/>
  <c r="BX35" i="13"/>
  <c r="BU32" i="13"/>
  <c r="BT31" i="13"/>
  <c r="BV33" i="13"/>
  <c r="AW5" i="8"/>
  <c r="BF17" i="13"/>
  <c r="BD15" i="13"/>
  <c r="BB13" i="13"/>
  <c r="AZ11" i="13"/>
  <c r="AX9" i="13"/>
  <c r="AV7" i="13"/>
  <c r="BG18" i="13"/>
  <c r="BE16" i="13"/>
  <c r="BC14" i="13"/>
  <c r="BA12" i="13"/>
  <c r="AY10" i="13"/>
  <c r="AW8" i="13"/>
  <c r="AU3" i="13"/>
  <c r="AU2" i="13" s="1"/>
  <c r="AW9" i="8"/>
  <c r="DC66" i="13"/>
  <c r="DA64" i="13"/>
  <c r="CY62" i="13"/>
  <c r="CW60" i="13"/>
  <c r="DB65" i="13"/>
  <c r="CZ63" i="13"/>
  <c r="CX61" i="13"/>
  <c r="CV59" i="13"/>
  <c r="CT57" i="13"/>
  <c r="CS56" i="13"/>
  <c r="CU58" i="13"/>
  <c r="CR55" i="13"/>
  <c r="AW8" i="8"/>
  <c r="CP53" i="13"/>
  <c r="CN51" i="13"/>
  <c r="CL49" i="13"/>
  <c r="CG44" i="13"/>
  <c r="CQ54" i="13"/>
  <c r="CM50" i="13"/>
  <c r="CJ47" i="13"/>
  <c r="CF43" i="13"/>
  <c r="CK48" i="13"/>
  <c r="CO52" i="13"/>
  <c r="CI46" i="13"/>
  <c r="CH45" i="13"/>
  <c r="CA56" i="3"/>
  <c r="CI64" i="3"/>
  <c r="CJ65" i="3"/>
  <c r="BZ55" i="3"/>
  <c r="CE60" i="3"/>
  <c r="BY54" i="3"/>
  <c r="CD59" i="3"/>
  <c r="CH63" i="3"/>
  <c r="CG62" i="3"/>
  <c r="CC58" i="3"/>
  <c r="CB57" i="3"/>
  <c r="CF61" i="3"/>
  <c r="BC30" i="3"/>
  <c r="BI36" i="3"/>
  <c r="BD31" i="3"/>
  <c r="BL39" i="3"/>
  <c r="BK38" i="3"/>
  <c r="BG34" i="3"/>
  <c r="BE32" i="3"/>
  <c r="BM40" i="3"/>
  <c r="BJ37" i="3"/>
  <c r="BH35" i="3"/>
  <c r="BF33" i="3"/>
  <c r="BN41" i="3"/>
  <c r="BA28" i="3"/>
  <c r="AW24" i="3"/>
  <c r="AZ27" i="3"/>
  <c r="AY26" i="3"/>
  <c r="AT21" i="3"/>
  <c r="AV23" i="3"/>
  <c r="AQ18" i="3"/>
  <c r="AS20" i="3"/>
  <c r="AX25" i="3"/>
  <c r="AR19" i="3"/>
  <c r="AU22" i="3"/>
  <c r="BB29" i="3"/>
  <c r="AL16" i="3"/>
  <c r="AK15" i="3"/>
  <c r="AH12" i="3"/>
  <c r="AJ14" i="3"/>
  <c r="AC7" i="3"/>
  <c r="AI13" i="3"/>
  <c r="AF10" i="3"/>
  <c r="AM17" i="3"/>
  <c r="AD8" i="3"/>
  <c r="AE9" i="3"/>
  <c r="AG11" i="3"/>
  <c r="AB6" i="3"/>
  <c r="AB4" i="3" s="1"/>
  <c r="AB68" i="12" s="1"/>
  <c r="BR46" i="3"/>
  <c r="BN42" i="3"/>
  <c r="BW51" i="3"/>
  <c r="BU49" i="3"/>
  <c r="BO43" i="3"/>
  <c r="BV50" i="3"/>
  <c r="BS47" i="3"/>
  <c r="BY53" i="3"/>
  <c r="BT48" i="3"/>
  <c r="BP44" i="3"/>
  <c r="BX52" i="3"/>
  <c r="BQ45" i="3"/>
  <c r="Y62" i="12"/>
  <c r="C25" i="1"/>
  <c r="AZ2" i="5"/>
  <c r="AU8" i="5"/>
  <c r="BC6" i="5"/>
  <c r="AY7" i="5"/>
  <c r="BG5" i="5"/>
  <c r="AU4" i="5"/>
  <c r="Z2" i="3"/>
  <c r="AA3" i="3"/>
  <c r="AC5" i="1"/>
  <c r="AF6" i="1"/>
  <c r="AE8" i="1"/>
  <c r="AD9" i="1"/>
  <c r="AF7" i="1"/>
  <c r="AA59" i="12" l="1"/>
  <c r="AA79" i="12" s="1"/>
  <c r="AU58" i="12"/>
  <c r="AV4" i="13"/>
  <c r="AV74" i="12" s="1"/>
  <c r="AV75" i="12" s="1"/>
  <c r="AV5" i="13"/>
  <c r="AV69" i="12" s="1"/>
  <c r="AB56" i="12"/>
  <c r="AB70" i="12"/>
  <c r="AX8" i="8"/>
  <c r="CQ53" i="13"/>
  <c r="CO51" i="13"/>
  <c r="CM49" i="13"/>
  <c r="CK47" i="13"/>
  <c r="CR54" i="13"/>
  <c r="CP52" i="13"/>
  <c r="CN50" i="13"/>
  <c r="CL48" i="13"/>
  <c r="CH44" i="13"/>
  <c r="CJ46" i="13"/>
  <c r="CG43" i="13"/>
  <c r="CI45" i="13"/>
  <c r="AX7" i="8"/>
  <c r="CF42" i="13"/>
  <c r="CD40" i="13"/>
  <c r="CB38" i="13"/>
  <c r="CA37" i="13"/>
  <c r="BY35" i="13"/>
  <c r="CE41" i="13"/>
  <c r="BZ36" i="13"/>
  <c r="BX34" i="13"/>
  <c r="CC39" i="13"/>
  <c r="BW33" i="13"/>
  <c r="BU31" i="13"/>
  <c r="BV32" i="13"/>
  <c r="AX5" i="8"/>
  <c r="AW7" i="13"/>
  <c r="BE15" i="13"/>
  <c r="BA11" i="13"/>
  <c r="BF16" i="13"/>
  <c r="BB12" i="13"/>
  <c r="AZ10" i="13"/>
  <c r="BD14" i="13"/>
  <c r="BG17" i="13"/>
  <c r="BC13" i="13"/>
  <c r="AY9" i="13"/>
  <c r="BH18" i="13"/>
  <c r="AX8" i="13"/>
  <c r="AX9" i="8"/>
  <c r="DD66" i="13"/>
  <c r="DB64" i="13"/>
  <c r="CZ62" i="13"/>
  <c r="CX60" i="13"/>
  <c r="CV58" i="13"/>
  <c r="DC65" i="13"/>
  <c r="DA63" i="13"/>
  <c r="CY61" i="13"/>
  <c r="CW59" i="13"/>
  <c r="CT56" i="13"/>
  <c r="CS55" i="13"/>
  <c r="CU57" i="13"/>
  <c r="AV3" i="13"/>
  <c r="AV2" i="13" s="1"/>
  <c r="AX6" i="8"/>
  <c r="BS29" i="13"/>
  <c r="BR28" i="13"/>
  <c r="BP26" i="13"/>
  <c r="BN24" i="13"/>
  <c r="BL22" i="13"/>
  <c r="BJ20" i="13"/>
  <c r="BT30" i="13"/>
  <c r="BQ27" i="13"/>
  <c r="BO25" i="13"/>
  <c r="BM23" i="13"/>
  <c r="BK21" i="13"/>
  <c r="BI19" i="13"/>
  <c r="BI35" i="3"/>
  <c r="BM39" i="3"/>
  <c r="BO41" i="3"/>
  <c r="BG33" i="3"/>
  <c r="BF32" i="3"/>
  <c r="BL38" i="3"/>
  <c r="BD30" i="3"/>
  <c r="BN40" i="3"/>
  <c r="BE31" i="3"/>
  <c r="BH34" i="3"/>
  <c r="BJ36" i="3"/>
  <c r="BK37" i="3"/>
  <c r="BT47" i="3"/>
  <c r="BR45" i="3"/>
  <c r="BS46" i="3"/>
  <c r="BP43" i="3"/>
  <c r="BX51" i="3"/>
  <c r="BQ44" i="3"/>
  <c r="BW50" i="3"/>
  <c r="BY52" i="3"/>
  <c r="BV49" i="3"/>
  <c r="BU48" i="3"/>
  <c r="BO42" i="3"/>
  <c r="BZ53" i="3"/>
  <c r="AU21" i="3"/>
  <c r="AT20" i="3"/>
  <c r="BC29" i="3"/>
  <c r="AX24" i="3"/>
  <c r="AV22" i="3"/>
  <c r="AR18" i="3"/>
  <c r="AZ26" i="3"/>
  <c r="AW23" i="3"/>
  <c r="AS19" i="3"/>
  <c r="BA27" i="3"/>
  <c r="AY25" i="3"/>
  <c r="BB28" i="3"/>
  <c r="AJ13" i="3"/>
  <c r="AG10" i="3"/>
  <c r="AH11" i="3"/>
  <c r="AL15" i="3"/>
  <c r="AK14" i="3"/>
  <c r="AM16" i="3"/>
  <c r="AD7" i="3"/>
  <c r="AN17" i="3"/>
  <c r="AE8" i="3"/>
  <c r="AI12" i="3"/>
  <c r="AF9" i="3"/>
  <c r="AC6" i="3"/>
  <c r="AC4" i="3" s="1"/>
  <c r="AC68" i="12" s="1"/>
  <c r="CJ64" i="3"/>
  <c r="CE59" i="3"/>
  <c r="CC57" i="3"/>
  <c r="CK65" i="3"/>
  <c r="CH62" i="3"/>
  <c r="CB56" i="3"/>
  <c r="CD58" i="3"/>
  <c r="CG61" i="3"/>
  <c r="CF60" i="3"/>
  <c r="BZ54" i="3"/>
  <c r="CA55" i="3"/>
  <c r="CI63" i="3"/>
  <c r="Z62" i="12"/>
  <c r="BA2" i="5"/>
  <c r="AZ7" i="5"/>
  <c r="BH5" i="5"/>
  <c r="BD6" i="5"/>
  <c r="AV4" i="5"/>
  <c r="AV8" i="5"/>
  <c r="AA2" i="3"/>
  <c r="AB3" i="3"/>
  <c r="AF8" i="1"/>
  <c r="AG7" i="1"/>
  <c r="AD5" i="1"/>
  <c r="AE9" i="1"/>
  <c r="AG6" i="1"/>
  <c r="AB59" i="12" l="1"/>
  <c r="AB79" i="12" s="1"/>
  <c r="AV58" i="12"/>
  <c r="AW4" i="13"/>
  <c r="AW74" i="12" s="1"/>
  <c r="AW75" i="12" s="1"/>
  <c r="AW5" i="13"/>
  <c r="AC70" i="12"/>
  <c r="AC56" i="12"/>
  <c r="AY6" i="8"/>
  <c r="BT29" i="13"/>
  <c r="BU30" i="13"/>
  <c r="BN23" i="13"/>
  <c r="BM22" i="13"/>
  <c r="BK20" i="13"/>
  <c r="BP25" i="13"/>
  <c r="BO24" i="13"/>
  <c r="BR27" i="13"/>
  <c r="BQ26" i="13"/>
  <c r="BS28" i="13"/>
  <c r="BJ19" i="13"/>
  <c r="BL21" i="13"/>
  <c r="AY7" i="8"/>
  <c r="CF41" i="13"/>
  <c r="CB37" i="13"/>
  <c r="BZ35" i="13"/>
  <c r="CC38" i="13"/>
  <c r="CE40" i="13"/>
  <c r="CD39" i="13"/>
  <c r="CG42" i="13"/>
  <c r="BX33" i="13"/>
  <c r="BV31" i="13"/>
  <c r="CA36" i="13"/>
  <c r="BW32" i="13"/>
  <c r="BY34" i="13"/>
  <c r="AW3" i="13"/>
  <c r="AW2" i="13" s="1"/>
  <c r="AY5" i="8"/>
  <c r="AX7" i="13"/>
  <c r="BB11" i="13"/>
  <c r="BF15" i="13"/>
  <c r="BG16" i="13"/>
  <c r="BC12" i="13"/>
  <c r="BH17" i="13"/>
  <c r="BD13" i="13"/>
  <c r="AZ9" i="13"/>
  <c r="BI18" i="13"/>
  <c r="BE14" i="13"/>
  <c r="BA10" i="13"/>
  <c r="AY8" i="13"/>
  <c r="AY8" i="8"/>
  <c r="CS54" i="13"/>
  <c r="CQ52" i="13"/>
  <c r="CM48" i="13"/>
  <c r="CP51" i="13"/>
  <c r="CO50" i="13"/>
  <c r="CR53" i="13"/>
  <c r="CN49" i="13"/>
  <c r="CH43" i="13"/>
  <c r="CI44" i="13"/>
  <c r="CK46" i="13"/>
  <c r="CJ45" i="13"/>
  <c r="CL47" i="13"/>
  <c r="AY9" i="8"/>
  <c r="DD65" i="13"/>
  <c r="DB63" i="13"/>
  <c r="CZ61" i="13"/>
  <c r="CX59" i="13"/>
  <c r="CV57" i="13"/>
  <c r="DE66" i="13"/>
  <c r="DC64" i="13"/>
  <c r="DA62" i="13"/>
  <c r="CY60" i="13"/>
  <c r="CU56" i="13"/>
  <c r="CT55" i="13"/>
  <c r="CW58" i="13"/>
  <c r="CF59" i="3"/>
  <c r="CI62" i="3"/>
  <c r="CH61" i="3"/>
  <c r="CA54" i="3"/>
  <c r="CJ63" i="3"/>
  <c r="CL65" i="3"/>
  <c r="CG60" i="3"/>
  <c r="CB55" i="3"/>
  <c r="CC56" i="3"/>
  <c r="CE58" i="3"/>
  <c r="CK64" i="3"/>
  <c r="CD57" i="3"/>
  <c r="AZ25" i="3"/>
  <c r="AS18" i="3"/>
  <c r="AT19" i="3"/>
  <c r="BB27" i="3"/>
  <c r="BD29" i="3"/>
  <c r="BA26" i="3"/>
  <c r="BC28" i="3"/>
  <c r="AU20" i="3"/>
  <c r="AW22" i="3"/>
  <c r="AV21" i="3"/>
  <c r="AX23" i="3"/>
  <c r="AY24" i="3"/>
  <c r="BM38" i="3"/>
  <c r="BE30" i="3"/>
  <c r="BL37" i="3"/>
  <c r="BN39" i="3"/>
  <c r="BH33" i="3"/>
  <c r="BP41" i="3"/>
  <c r="BG32" i="3"/>
  <c r="BO40" i="3"/>
  <c r="BI34" i="3"/>
  <c r="BK36" i="3"/>
  <c r="BF31" i="3"/>
  <c r="BJ35" i="3"/>
  <c r="BU47" i="3"/>
  <c r="BZ52" i="3"/>
  <c r="BS45" i="3"/>
  <c r="BT46" i="3"/>
  <c r="BP42" i="3"/>
  <c r="BR44" i="3"/>
  <c r="BV48" i="3"/>
  <c r="CA53" i="3"/>
  <c r="BX50" i="3"/>
  <c r="BQ43" i="3"/>
  <c r="BY51" i="3"/>
  <c r="BW49" i="3"/>
  <c r="AF8" i="3"/>
  <c r="AG9" i="3"/>
  <c r="AM15" i="3"/>
  <c r="AL14" i="3"/>
  <c r="AK13" i="3"/>
  <c r="AJ12" i="3"/>
  <c r="AO17" i="3"/>
  <c r="AI11" i="3"/>
  <c r="AN16" i="3"/>
  <c r="AE7" i="3"/>
  <c r="AD6" i="3"/>
  <c r="AD4" i="3" s="1"/>
  <c r="AD68" i="12" s="1"/>
  <c r="AH10" i="3"/>
  <c r="AA62" i="12"/>
  <c r="BB2" i="5"/>
  <c r="AW4" i="5"/>
  <c r="BE6" i="5"/>
  <c r="BI5" i="5"/>
  <c r="AW8" i="5"/>
  <c r="BA7" i="5"/>
  <c r="AB2" i="3"/>
  <c r="AC3" i="3"/>
  <c r="AH6" i="1"/>
  <c r="AG8" i="1"/>
  <c r="AF9" i="1"/>
  <c r="AE5" i="1"/>
  <c r="AH7" i="1"/>
  <c r="AC59" i="12" l="1"/>
  <c r="AC79" i="12" s="1"/>
  <c r="AX4" i="13"/>
  <c r="AX74" i="12" s="1"/>
  <c r="AX75" i="12" s="1"/>
  <c r="AX5" i="13"/>
  <c r="AW69" i="12"/>
  <c r="AW58" i="12" s="1"/>
  <c r="E15" i="8"/>
  <c r="AD70" i="12"/>
  <c r="AD56" i="12"/>
  <c r="AZ9" i="8"/>
  <c r="DE65" i="13"/>
  <c r="DC63" i="13"/>
  <c r="DA61" i="13"/>
  <c r="CY59" i="13"/>
  <c r="DF66" i="13"/>
  <c r="DD64" i="13"/>
  <c r="DB62" i="13"/>
  <c r="CZ60" i="13"/>
  <c r="CX58" i="13"/>
  <c r="CV56" i="13"/>
  <c r="CU55" i="13"/>
  <c r="CW57" i="13"/>
  <c r="AX3" i="13"/>
  <c r="AX2" i="13" s="1"/>
  <c r="AZ7" i="8"/>
  <c r="CH42" i="13"/>
  <c r="CF40" i="13"/>
  <c r="BX32" i="13"/>
  <c r="BY33" i="13"/>
  <c r="BW31" i="13"/>
  <c r="CB36" i="13"/>
  <c r="BZ34" i="13"/>
  <c r="CA35" i="13"/>
  <c r="CG41" i="13"/>
  <c r="CE39" i="13"/>
  <c r="CC37" i="13"/>
  <c r="CD38" i="13"/>
  <c r="AZ5" i="8"/>
  <c r="BJ18" i="13"/>
  <c r="BH16" i="13"/>
  <c r="BF14" i="13"/>
  <c r="BD12" i="13"/>
  <c r="BB10" i="13"/>
  <c r="BG15" i="13"/>
  <c r="BC11" i="13"/>
  <c r="AY7" i="13"/>
  <c r="BI17" i="13"/>
  <c r="BE13" i="13"/>
  <c r="BA9" i="13"/>
  <c r="AZ8" i="13"/>
  <c r="AZ8" i="8"/>
  <c r="CS53" i="13"/>
  <c r="CQ51" i="13"/>
  <c r="CO49" i="13"/>
  <c r="CM47" i="13"/>
  <c r="CT54" i="13"/>
  <c r="CR52" i="13"/>
  <c r="CP50" i="13"/>
  <c r="CN48" i="13"/>
  <c r="CJ44" i="13"/>
  <c r="CK45" i="13"/>
  <c r="CI43" i="13"/>
  <c r="CL46" i="13"/>
  <c r="AZ6" i="8"/>
  <c r="BV30" i="13"/>
  <c r="BU29" i="13"/>
  <c r="BM21" i="13"/>
  <c r="BO23" i="13"/>
  <c r="BN22" i="13"/>
  <c r="BQ25" i="13"/>
  <c r="BP24" i="13"/>
  <c r="BS27" i="13"/>
  <c r="BR26" i="13"/>
  <c r="BT28" i="13"/>
  <c r="BK19" i="13"/>
  <c r="BL20" i="13"/>
  <c r="BJ34" i="3"/>
  <c r="BF30" i="3"/>
  <c r="BO39" i="3"/>
  <c r="BG31" i="3"/>
  <c r="BH32" i="3"/>
  <c r="BL36" i="3"/>
  <c r="BP40" i="3"/>
  <c r="BQ41" i="3"/>
  <c r="BM37" i="3"/>
  <c r="BN38" i="3"/>
  <c r="BI33" i="3"/>
  <c r="BK35" i="3"/>
  <c r="AP17" i="3"/>
  <c r="AH9" i="3"/>
  <c r="AF7" i="3"/>
  <c r="AJ11" i="3"/>
  <c r="AO16" i="3"/>
  <c r="AN15" i="3"/>
  <c r="AG8" i="3"/>
  <c r="AE6" i="3"/>
  <c r="AE4" i="3" s="1"/>
  <c r="AE68" i="12" s="1"/>
  <c r="AM14" i="3"/>
  <c r="AI10" i="3"/>
  <c r="AK12" i="3"/>
  <c r="AL13" i="3"/>
  <c r="CI61" i="3"/>
  <c r="CG59" i="3"/>
  <c r="CM65" i="3"/>
  <c r="CD56" i="3"/>
  <c r="CE57" i="3"/>
  <c r="CL64" i="3"/>
  <c r="CK63" i="3"/>
  <c r="CC55" i="3"/>
  <c r="CH60" i="3"/>
  <c r="CB54" i="3"/>
  <c r="CF58" i="3"/>
  <c r="CJ62" i="3"/>
  <c r="BT45" i="3"/>
  <c r="CB53" i="3"/>
  <c r="BS44" i="3"/>
  <c r="BZ51" i="3"/>
  <c r="BU46" i="3"/>
  <c r="BV47" i="3"/>
  <c r="BW48" i="3"/>
  <c r="BX49" i="3"/>
  <c r="CA52" i="3"/>
  <c r="BY50" i="3"/>
  <c r="BQ42" i="3"/>
  <c r="BR43" i="3"/>
  <c r="BA25" i="3"/>
  <c r="AU19" i="3"/>
  <c r="AY23" i="3"/>
  <c r="AV20" i="3"/>
  <c r="BE29" i="3"/>
  <c r="AT18" i="3"/>
  <c r="BD28" i="3"/>
  <c r="AZ24" i="3"/>
  <c r="AW21" i="3"/>
  <c r="BB26" i="3"/>
  <c r="BC27" i="3"/>
  <c r="AX22" i="3"/>
  <c r="AB62" i="12"/>
  <c r="BC2" i="5"/>
  <c r="AX8" i="5"/>
  <c r="BF6" i="5"/>
  <c r="BB7" i="5"/>
  <c r="AX4" i="5"/>
  <c r="AC2" i="3"/>
  <c r="AD3" i="3"/>
  <c r="AI7" i="1"/>
  <c r="AG9" i="1"/>
  <c r="AI6" i="1"/>
  <c r="AF5" i="1"/>
  <c r="AH8" i="1"/>
  <c r="AD59" i="12" l="1"/>
  <c r="AD79" i="12" s="1"/>
  <c r="AY4" i="13"/>
  <c r="AY74" i="12" s="1"/>
  <c r="AY5" i="13"/>
  <c r="AY69" i="12" s="1"/>
  <c r="E17" i="8"/>
  <c r="E46" i="12" s="1"/>
  <c r="E40" i="12"/>
  <c r="AX69" i="12"/>
  <c r="AX58" i="12" s="1"/>
  <c r="AE56" i="12"/>
  <c r="AE70" i="12"/>
  <c r="AY3" i="13"/>
  <c r="AY2" i="13" s="1"/>
  <c r="BA5" i="8"/>
  <c r="BK18" i="13"/>
  <c r="BI16" i="13"/>
  <c r="BG14" i="13"/>
  <c r="BE12" i="13"/>
  <c r="BC10" i="13"/>
  <c r="BJ17" i="13"/>
  <c r="BH15" i="13"/>
  <c r="BF13" i="13"/>
  <c r="BD11" i="13"/>
  <c r="BB9" i="13"/>
  <c r="AZ7" i="13"/>
  <c r="BA8" i="13"/>
  <c r="BA8" i="8"/>
  <c r="CU54" i="13"/>
  <c r="CS52" i="13"/>
  <c r="CQ50" i="13"/>
  <c r="CM46" i="13"/>
  <c r="CL45" i="13"/>
  <c r="CJ43" i="13"/>
  <c r="CK44" i="13"/>
  <c r="CT53" i="13"/>
  <c r="CR51" i="13"/>
  <c r="CO48" i="13"/>
  <c r="CN47" i="13"/>
  <c r="CP49" i="13"/>
  <c r="BA9" i="8"/>
  <c r="DF65" i="13"/>
  <c r="DD63" i="13"/>
  <c r="DB61" i="13"/>
  <c r="CZ59" i="13"/>
  <c r="DG66" i="13"/>
  <c r="DE64" i="13"/>
  <c r="DC62" i="13"/>
  <c r="DA60" i="13"/>
  <c r="CY58" i="13"/>
  <c r="CW56" i="13"/>
  <c r="CX57" i="13"/>
  <c r="CV55" i="13"/>
  <c r="BA6" i="8"/>
  <c r="BV29" i="13"/>
  <c r="BT27" i="13"/>
  <c r="BR25" i="13"/>
  <c r="BP23" i="13"/>
  <c r="BN21" i="13"/>
  <c r="BO22" i="13"/>
  <c r="BM20" i="13"/>
  <c r="BQ24" i="13"/>
  <c r="BS26" i="13"/>
  <c r="BW30" i="13"/>
  <c r="BU28" i="13"/>
  <c r="BL19" i="13"/>
  <c r="BA7" i="8"/>
  <c r="CH41" i="13"/>
  <c r="CF39" i="13"/>
  <c r="CI42" i="13"/>
  <c r="CD37" i="13"/>
  <c r="CB35" i="13"/>
  <c r="CG40" i="13"/>
  <c r="BZ33" i="13"/>
  <c r="BX31" i="13"/>
  <c r="CC36" i="13"/>
  <c r="CA34" i="13"/>
  <c r="CE38" i="13"/>
  <c r="BY32" i="13"/>
  <c r="BU45" i="3"/>
  <c r="BS43" i="3"/>
  <c r="BV46" i="3"/>
  <c r="CC53" i="3"/>
  <c r="BX48" i="3"/>
  <c r="BW47" i="3"/>
  <c r="BR42" i="3"/>
  <c r="BT44" i="3"/>
  <c r="BZ50" i="3"/>
  <c r="BY49" i="3"/>
  <c r="CB52" i="3"/>
  <c r="CA51" i="3"/>
  <c r="AK11" i="3"/>
  <c r="AL12" i="3"/>
  <c r="AO15" i="3"/>
  <c r="AF6" i="3"/>
  <c r="AF4" i="3" s="1"/>
  <c r="AF68" i="12" s="1"/>
  <c r="AN14" i="3"/>
  <c r="AH8" i="3"/>
  <c r="AQ17" i="3"/>
  <c r="AG7" i="3"/>
  <c r="AI9" i="3"/>
  <c r="AJ10" i="3"/>
  <c r="AP16" i="3"/>
  <c r="AM13" i="3"/>
  <c r="BD27" i="3"/>
  <c r="AW20" i="3"/>
  <c r="BF29" i="3"/>
  <c r="BE28" i="3"/>
  <c r="BA24" i="3"/>
  <c r="AY22" i="3"/>
  <c r="AX21" i="3"/>
  <c r="AZ23" i="3"/>
  <c r="AV19" i="3"/>
  <c r="AU18" i="3"/>
  <c r="BB25" i="3"/>
  <c r="BC26" i="3"/>
  <c r="CN65" i="3"/>
  <c r="CM64" i="3"/>
  <c r="CI60" i="3"/>
  <c r="CH59" i="3"/>
  <c r="CJ61" i="3"/>
  <c r="CC54" i="3"/>
  <c r="CK62" i="3"/>
  <c r="CF57" i="3"/>
  <c r="CE56" i="3"/>
  <c r="CL63" i="3"/>
  <c r="CD55" i="3"/>
  <c r="CG58" i="3"/>
  <c r="BO38" i="3"/>
  <c r="BI32" i="3"/>
  <c r="BR41" i="3"/>
  <c r="BK34" i="3"/>
  <c r="BP39" i="3"/>
  <c r="BM36" i="3"/>
  <c r="BL35" i="3"/>
  <c r="BJ33" i="3"/>
  <c r="BN37" i="3"/>
  <c r="BQ40" i="3"/>
  <c r="BH31" i="3"/>
  <c r="BG30" i="3"/>
  <c r="AC62" i="12"/>
  <c r="BD2" i="5"/>
  <c r="AY4" i="5"/>
  <c r="BC7" i="5"/>
  <c r="BG6" i="5"/>
  <c r="AY8" i="5"/>
  <c r="AD2" i="3"/>
  <c r="AE3" i="3"/>
  <c r="AI8" i="1"/>
  <c r="AG5" i="1"/>
  <c r="AJ6" i="1"/>
  <c r="AH9" i="1"/>
  <c r="AJ7" i="1"/>
  <c r="AE59" i="12" l="1"/>
  <c r="AE79" i="12" s="1"/>
  <c r="E47" i="12"/>
  <c r="AY58" i="12"/>
  <c r="AY75" i="12"/>
  <c r="E52" i="12"/>
  <c r="AZ4" i="13"/>
  <c r="AZ74" i="12" s="1"/>
  <c r="AZ75" i="12" s="1"/>
  <c r="AZ5" i="13"/>
  <c r="AF56" i="12"/>
  <c r="AF70" i="12"/>
  <c r="BB7" i="8"/>
  <c r="CI41" i="13"/>
  <c r="CG39" i="13"/>
  <c r="CD36" i="13"/>
  <c r="CB34" i="13"/>
  <c r="CJ42" i="13"/>
  <c r="CF38" i="13"/>
  <c r="CE37" i="13"/>
  <c r="CC35" i="13"/>
  <c r="BZ32" i="13"/>
  <c r="CH40" i="13"/>
  <c r="BY31" i="13"/>
  <c r="CA33" i="13"/>
  <c r="AZ3" i="13"/>
  <c r="AZ2" i="13" s="1"/>
  <c r="BB9" i="8"/>
  <c r="DG65" i="13"/>
  <c r="DE63" i="13"/>
  <c r="DC61" i="13"/>
  <c r="DA59" i="13"/>
  <c r="DH66" i="13"/>
  <c r="DF64" i="13"/>
  <c r="DD62" i="13"/>
  <c r="DB60" i="13"/>
  <c r="CZ58" i="13"/>
  <c r="CY57" i="13"/>
  <c r="CW55" i="13"/>
  <c r="CX56" i="13"/>
  <c r="BB5" i="8"/>
  <c r="BF12" i="13"/>
  <c r="BJ16" i="13"/>
  <c r="BK17" i="13"/>
  <c r="BG13" i="13"/>
  <c r="BC9" i="13"/>
  <c r="BI15" i="13"/>
  <c r="BL18" i="13"/>
  <c r="BH14" i="13"/>
  <c r="BD10" i="13"/>
  <c r="BE11" i="13"/>
  <c r="BA7" i="13"/>
  <c r="BB8" i="13"/>
  <c r="BB6" i="8"/>
  <c r="BX30" i="13"/>
  <c r="BU27" i="13"/>
  <c r="BS25" i="13"/>
  <c r="BQ23" i="13"/>
  <c r="BO21" i="13"/>
  <c r="BM19" i="13"/>
  <c r="BV28" i="13"/>
  <c r="BT26" i="13"/>
  <c r="BR24" i="13"/>
  <c r="BP22" i="13"/>
  <c r="BN20" i="13"/>
  <c r="BW29" i="13"/>
  <c r="BB8" i="8"/>
  <c r="CV54" i="13"/>
  <c r="CT52" i="13"/>
  <c r="CR50" i="13"/>
  <c r="CP48" i="13"/>
  <c r="CN46" i="13"/>
  <c r="CU53" i="13"/>
  <c r="CS51" i="13"/>
  <c r="CQ49" i="13"/>
  <c r="CM45" i="13"/>
  <c r="CK43" i="13"/>
  <c r="CO47" i="13"/>
  <c r="CL44" i="13"/>
  <c r="AP15" i="3"/>
  <c r="AH7" i="3"/>
  <c r="AG6" i="3"/>
  <c r="AG4" i="3" s="1"/>
  <c r="AG68" i="12" s="1"/>
  <c r="AM12" i="3"/>
  <c r="AK10" i="3"/>
  <c r="AO14" i="3"/>
  <c r="AI8" i="3"/>
  <c r="AR17" i="3"/>
  <c r="AL11" i="3"/>
  <c r="AJ9" i="3"/>
  <c r="AN13" i="3"/>
  <c r="AQ16" i="3"/>
  <c r="BH30" i="3"/>
  <c r="BS41" i="3"/>
  <c r="BQ39" i="3"/>
  <c r="BL34" i="3"/>
  <c r="BR40" i="3"/>
  <c r="BI31" i="3"/>
  <c r="BK33" i="3"/>
  <c r="BJ32" i="3"/>
  <c r="BO37" i="3"/>
  <c r="BM35" i="3"/>
  <c r="BN36" i="3"/>
  <c r="BP38" i="3"/>
  <c r="BS42" i="3"/>
  <c r="BT43" i="3"/>
  <c r="BW46" i="3"/>
  <c r="BZ49" i="3"/>
  <c r="BY48" i="3"/>
  <c r="CC52" i="3"/>
  <c r="CB51" i="3"/>
  <c r="CA50" i="3"/>
  <c r="BU44" i="3"/>
  <c r="BX47" i="3"/>
  <c r="CD53" i="3"/>
  <c r="BV45" i="3"/>
  <c r="CD54" i="3"/>
  <c r="CM63" i="3"/>
  <c r="CL62" i="3"/>
  <c r="CN64" i="3"/>
  <c r="CJ60" i="3"/>
  <c r="CO65" i="3"/>
  <c r="CK61" i="3"/>
  <c r="CE55" i="3"/>
  <c r="CF56" i="3"/>
  <c r="CG57" i="3"/>
  <c r="CI59" i="3"/>
  <c r="CH58" i="3"/>
  <c r="AX20" i="3"/>
  <c r="BF28" i="3"/>
  <c r="BA23" i="3"/>
  <c r="BG29" i="3"/>
  <c r="BD26" i="3"/>
  <c r="BC25" i="3"/>
  <c r="BE27" i="3"/>
  <c r="AZ22" i="3"/>
  <c r="AV18" i="3"/>
  <c r="BB24" i="3"/>
  <c r="AY21" i="3"/>
  <c r="AW19" i="3"/>
  <c r="AD62" i="12"/>
  <c r="BE2" i="5"/>
  <c r="AZ8" i="5"/>
  <c r="BH6" i="5"/>
  <c r="BD7" i="5"/>
  <c r="AZ4" i="5"/>
  <c r="AE2" i="3"/>
  <c r="AF3" i="3"/>
  <c r="AJ8" i="1"/>
  <c r="AK7" i="1"/>
  <c r="AI9" i="1"/>
  <c r="AK6" i="1"/>
  <c r="AH5" i="1"/>
  <c r="AF59" i="12" l="1"/>
  <c r="AF79" i="12" s="1"/>
  <c r="BA4" i="13"/>
  <c r="BA74" i="12" s="1"/>
  <c r="BA75" i="12" s="1"/>
  <c r="BA5" i="13"/>
  <c r="BA69" i="12" s="1"/>
  <c r="AZ69" i="12"/>
  <c r="AZ58" i="12" s="1"/>
  <c r="AG56" i="12"/>
  <c r="AG70" i="12"/>
  <c r="BC8" i="8"/>
  <c r="CT51" i="13"/>
  <c r="CS50" i="13"/>
  <c r="CO46" i="13"/>
  <c r="CR49" i="13"/>
  <c r="CP47" i="13"/>
  <c r="CV53" i="13"/>
  <c r="CM44" i="13"/>
  <c r="CL43" i="13"/>
  <c r="CN45" i="13"/>
  <c r="CU52" i="13"/>
  <c r="CQ48" i="13"/>
  <c r="CW54" i="13"/>
  <c r="BC5" i="8"/>
  <c r="BK16" i="13"/>
  <c r="BG12" i="13"/>
  <c r="BL17" i="13"/>
  <c r="BH13" i="13"/>
  <c r="BD9" i="13"/>
  <c r="BM18" i="13"/>
  <c r="BI14" i="13"/>
  <c r="BE10" i="13"/>
  <c r="BB7" i="13"/>
  <c r="BJ15" i="13"/>
  <c r="BF11" i="13"/>
  <c r="BC8" i="13"/>
  <c r="BC6" i="8"/>
  <c r="BY30" i="13"/>
  <c r="BW28" i="13"/>
  <c r="BX29" i="13"/>
  <c r="BS24" i="13"/>
  <c r="BR23" i="13"/>
  <c r="BU26" i="13"/>
  <c r="BT25" i="13"/>
  <c r="BV27" i="13"/>
  <c r="BN19" i="13"/>
  <c r="BQ22" i="13"/>
  <c r="BP21" i="13"/>
  <c r="BO20" i="13"/>
  <c r="BC7" i="8"/>
  <c r="CE36" i="13"/>
  <c r="CC34" i="13"/>
  <c r="CG38" i="13"/>
  <c r="CK42" i="13"/>
  <c r="CF37" i="13"/>
  <c r="CD35" i="13"/>
  <c r="CA32" i="13"/>
  <c r="CJ41" i="13"/>
  <c r="CI40" i="13"/>
  <c r="CB33" i="13"/>
  <c r="BZ31" i="13"/>
  <c r="CH39" i="13"/>
  <c r="BA3" i="13"/>
  <c r="BA2" i="13" s="1"/>
  <c r="BC9" i="8"/>
  <c r="DI66" i="13"/>
  <c r="DG64" i="13"/>
  <c r="DE62" i="13"/>
  <c r="DC60" i="13"/>
  <c r="DA58" i="13"/>
  <c r="CZ57" i="13"/>
  <c r="DH65" i="13"/>
  <c r="DF63" i="13"/>
  <c r="DD61" i="13"/>
  <c r="DB59" i="13"/>
  <c r="CX55" i="13"/>
  <c r="CY56" i="13"/>
  <c r="AZ21" i="3"/>
  <c r="BG28" i="3"/>
  <c r="BA22" i="3"/>
  <c r="BE26" i="3"/>
  <c r="BC24" i="3"/>
  <c r="BH29" i="3"/>
  <c r="AX19" i="3"/>
  <c r="BF27" i="3"/>
  <c r="BB23" i="3"/>
  <c r="BD25" i="3"/>
  <c r="AY20" i="3"/>
  <c r="AW18" i="3"/>
  <c r="CF55" i="3"/>
  <c r="CG56" i="3"/>
  <c r="CN63" i="3"/>
  <c r="CP65" i="3"/>
  <c r="CJ59" i="3"/>
  <c r="CK60" i="3"/>
  <c r="CL61" i="3"/>
  <c r="CI58" i="3"/>
  <c r="CM62" i="3"/>
  <c r="CO64" i="3"/>
  <c r="CH57" i="3"/>
  <c r="CE54" i="3"/>
  <c r="BM34" i="3"/>
  <c r="BP37" i="3"/>
  <c r="BI30" i="3"/>
  <c r="BR39" i="3"/>
  <c r="BS40" i="3"/>
  <c r="BL33" i="3"/>
  <c r="BN35" i="3"/>
  <c r="BK32" i="3"/>
  <c r="BJ31" i="3"/>
  <c r="BQ38" i="3"/>
  <c r="BO36" i="3"/>
  <c r="BT41" i="3"/>
  <c r="AN12" i="3"/>
  <c r="AK9" i="3"/>
  <c r="AR16" i="3"/>
  <c r="AM11" i="3"/>
  <c r="AJ8" i="3"/>
  <c r="AH6" i="3"/>
  <c r="AH4" i="3" s="1"/>
  <c r="AH68" i="12" s="1"/>
  <c r="AI7" i="3"/>
  <c r="AL10" i="3"/>
  <c r="AQ15" i="3"/>
  <c r="AP14" i="3"/>
  <c r="AS17" i="3"/>
  <c r="AO13" i="3"/>
  <c r="BX46" i="3"/>
  <c r="BU43" i="3"/>
  <c r="CD52" i="3"/>
  <c r="CC51" i="3"/>
  <c r="CE53" i="3"/>
  <c r="CB50" i="3"/>
  <c r="CA49" i="3"/>
  <c r="BW45" i="3"/>
  <c r="BY47" i="3"/>
  <c r="BV44" i="3"/>
  <c r="BZ48" i="3"/>
  <c r="BT42" i="3"/>
  <c r="AE62" i="12"/>
  <c r="BF2" i="5"/>
  <c r="BA4" i="5"/>
  <c r="BE7" i="5"/>
  <c r="BI6" i="5"/>
  <c r="BA8" i="5"/>
  <c r="AF2" i="3"/>
  <c r="AG3" i="3"/>
  <c r="AL7" i="1"/>
  <c r="AI5" i="1"/>
  <c r="AK8" i="1"/>
  <c r="AL6" i="1"/>
  <c r="AJ9" i="1"/>
  <c r="AG59" i="12" l="1"/>
  <c r="AG79" i="12" s="1"/>
  <c r="BA58" i="12"/>
  <c r="BB4" i="13"/>
  <c r="BB74" i="12" s="1"/>
  <c r="BB75" i="12" s="1"/>
  <c r="BB5" i="13"/>
  <c r="AH56" i="12"/>
  <c r="AH70" i="12"/>
  <c r="BD9" i="8"/>
  <c r="DJ66" i="13"/>
  <c r="DH64" i="13"/>
  <c r="DF62" i="13"/>
  <c r="DD60" i="13"/>
  <c r="DI65" i="13"/>
  <c r="DG63" i="13"/>
  <c r="DE61" i="13"/>
  <c r="DC59" i="13"/>
  <c r="DA57" i="13"/>
  <c r="DB58" i="13"/>
  <c r="CY55" i="13"/>
  <c r="CZ56" i="13"/>
  <c r="BB3" i="13"/>
  <c r="BB2" i="13" s="1"/>
  <c r="BD5" i="8"/>
  <c r="BM17" i="13"/>
  <c r="BK15" i="13"/>
  <c r="BI13" i="13"/>
  <c r="BG11" i="13"/>
  <c r="BE9" i="13"/>
  <c r="BC7" i="13"/>
  <c r="BN18" i="13"/>
  <c r="BJ14" i="13"/>
  <c r="BF10" i="13"/>
  <c r="BL16" i="13"/>
  <c r="BH12" i="13"/>
  <c r="BD8" i="13"/>
  <c r="BD6" i="8"/>
  <c r="BY29" i="13"/>
  <c r="BZ30" i="13"/>
  <c r="BV26" i="13"/>
  <c r="BU25" i="13"/>
  <c r="BW27" i="13"/>
  <c r="BX28" i="13"/>
  <c r="BR22" i="13"/>
  <c r="BQ21" i="13"/>
  <c r="BP20" i="13"/>
  <c r="BT24" i="13"/>
  <c r="BS23" i="13"/>
  <c r="BO19" i="13"/>
  <c r="BD8" i="8"/>
  <c r="CX54" i="13"/>
  <c r="CV52" i="13"/>
  <c r="CT50" i="13"/>
  <c r="CR48" i="13"/>
  <c r="CW53" i="13"/>
  <c r="CU51" i="13"/>
  <c r="CS49" i="13"/>
  <c r="CQ47" i="13"/>
  <c r="CO45" i="13"/>
  <c r="CM43" i="13"/>
  <c r="CP46" i="13"/>
  <c r="CN44" i="13"/>
  <c r="BD7" i="8"/>
  <c r="CK41" i="13"/>
  <c r="CI39" i="13"/>
  <c r="CH38" i="13"/>
  <c r="CJ40" i="13"/>
  <c r="CC33" i="13"/>
  <c r="CA31" i="13"/>
  <c r="CL42" i="13"/>
  <c r="CG37" i="13"/>
  <c r="CF36" i="13"/>
  <c r="CE35" i="13"/>
  <c r="CD34" i="13"/>
  <c r="CB32" i="13"/>
  <c r="BR38" i="3"/>
  <c r="BQ37" i="3"/>
  <c r="BO35" i="3"/>
  <c r="BM33" i="3"/>
  <c r="BN34" i="3"/>
  <c r="BS39" i="3"/>
  <c r="BT40" i="3"/>
  <c r="BJ30" i="3"/>
  <c r="BK31" i="3"/>
  <c r="BP36" i="3"/>
  <c r="BU41" i="3"/>
  <c r="BL32" i="3"/>
  <c r="CG55" i="3"/>
  <c r="CJ58" i="3"/>
  <c r="CH56" i="3"/>
  <c r="CL60" i="3"/>
  <c r="CO63" i="3"/>
  <c r="CF54" i="3"/>
  <c r="CP64" i="3"/>
  <c r="CI57" i="3"/>
  <c r="CQ65" i="3"/>
  <c r="CN62" i="3"/>
  <c r="CK59" i="3"/>
  <c r="CM61" i="3"/>
  <c r="AX18" i="3"/>
  <c r="AY19" i="3"/>
  <c r="BB22" i="3"/>
  <c r="BI29" i="3"/>
  <c r="BD24" i="3"/>
  <c r="BF26" i="3"/>
  <c r="BA21" i="3"/>
  <c r="BE25" i="3"/>
  <c r="BC23" i="3"/>
  <c r="BG27" i="3"/>
  <c r="AZ20" i="3"/>
  <c r="BH28" i="3"/>
  <c r="CC50" i="3"/>
  <c r="CA48" i="3"/>
  <c r="CF53" i="3"/>
  <c r="BX45" i="3"/>
  <c r="CD51" i="3"/>
  <c r="CB49" i="3"/>
  <c r="CE52" i="3"/>
  <c r="BV43" i="3"/>
  <c r="BU42" i="3"/>
  <c r="BZ47" i="3"/>
  <c r="BW44" i="3"/>
  <c r="BY46" i="3"/>
  <c r="AN11" i="3"/>
  <c r="AJ7" i="3"/>
  <c r="AT17" i="3"/>
  <c r="AL9" i="3"/>
  <c r="AP13" i="3"/>
  <c r="AK8" i="3"/>
  <c r="AS16" i="3"/>
  <c r="AO12" i="3"/>
  <c r="AM10" i="3"/>
  <c r="AR15" i="3"/>
  <c r="AQ14" i="3"/>
  <c r="AI6" i="3"/>
  <c r="AI4" i="3" s="1"/>
  <c r="AI68" i="12" s="1"/>
  <c r="AF62" i="12"/>
  <c r="BG2" i="5"/>
  <c r="BB8" i="5"/>
  <c r="BF7" i="5"/>
  <c r="BB4" i="5"/>
  <c r="AG2" i="3"/>
  <c r="AH3" i="3"/>
  <c r="AK9" i="1"/>
  <c r="AM7" i="1"/>
  <c r="AM6" i="1"/>
  <c r="AL8" i="1"/>
  <c r="AJ5" i="1"/>
  <c r="AH59" i="12" l="1"/>
  <c r="AH79" i="12" s="1"/>
  <c r="BC4" i="13"/>
  <c r="BC74" i="12" s="1"/>
  <c r="BC75" i="12" s="1"/>
  <c r="BC5" i="13"/>
  <c r="BC69" i="12" s="1"/>
  <c r="BB69" i="12"/>
  <c r="BB58" i="12" s="1"/>
  <c r="AI56" i="12"/>
  <c r="AI70" i="12"/>
  <c r="BC3" i="13"/>
  <c r="BC2" i="13" s="1"/>
  <c r="BE8" i="8"/>
  <c r="CX53" i="13"/>
  <c r="CV51" i="13"/>
  <c r="CT49" i="13"/>
  <c r="CQ46" i="13"/>
  <c r="CR47" i="13"/>
  <c r="CO44" i="13"/>
  <c r="CW52" i="13"/>
  <c r="CS48" i="13"/>
  <c r="CU50" i="13"/>
  <c r="CN43" i="13"/>
  <c r="CY54" i="13"/>
  <c r="CP45" i="13"/>
  <c r="BE7" i="8"/>
  <c r="CM42" i="13"/>
  <c r="CK40" i="13"/>
  <c r="CI38" i="13"/>
  <c r="CG36" i="13"/>
  <c r="CE34" i="13"/>
  <c r="CJ39" i="13"/>
  <c r="CH37" i="13"/>
  <c r="CF35" i="13"/>
  <c r="CC32" i="13"/>
  <c r="CL41" i="13"/>
  <c r="CD33" i="13"/>
  <c r="CB31" i="13"/>
  <c r="BE5" i="8"/>
  <c r="BN17" i="13"/>
  <c r="BL15" i="13"/>
  <c r="BJ13" i="13"/>
  <c r="BH11" i="13"/>
  <c r="BF9" i="13"/>
  <c r="BD7" i="13"/>
  <c r="BO18" i="13"/>
  <c r="BM16" i="13"/>
  <c r="BK14" i="13"/>
  <c r="BI12" i="13"/>
  <c r="BG10" i="13"/>
  <c r="BE8" i="13"/>
  <c r="BE6" i="8"/>
  <c r="CA30" i="13"/>
  <c r="BZ29" i="13"/>
  <c r="BW26" i="13"/>
  <c r="BU24" i="13"/>
  <c r="BS22" i="13"/>
  <c r="BX27" i="13"/>
  <c r="BY28" i="13"/>
  <c r="BT23" i="13"/>
  <c r="BV25" i="13"/>
  <c r="BR21" i="13"/>
  <c r="BQ20" i="13"/>
  <c r="BP19" i="13"/>
  <c r="BE9" i="8"/>
  <c r="DK66" i="13"/>
  <c r="DI64" i="13"/>
  <c r="DG62" i="13"/>
  <c r="DE60" i="13"/>
  <c r="DJ65" i="13"/>
  <c r="DH63" i="13"/>
  <c r="DF61" i="13"/>
  <c r="DD59" i="13"/>
  <c r="DB57" i="13"/>
  <c r="DC58" i="13"/>
  <c r="CZ55" i="13"/>
  <c r="DA56" i="13"/>
  <c r="AQ13" i="3"/>
  <c r="AP12" i="3"/>
  <c r="AN10" i="3"/>
  <c r="AU17" i="3"/>
  <c r="AR14" i="3"/>
  <c r="AT16" i="3"/>
  <c r="AO11" i="3"/>
  <c r="AK7" i="3"/>
  <c r="AJ6" i="3"/>
  <c r="AJ4" i="3" s="1"/>
  <c r="AJ68" i="12" s="1"/>
  <c r="AL8" i="3"/>
  <c r="AM9" i="3"/>
  <c r="AS15" i="3"/>
  <c r="CA47" i="3"/>
  <c r="CG53" i="3"/>
  <c r="CD50" i="3"/>
  <c r="CC49" i="3"/>
  <c r="BW43" i="3"/>
  <c r="BV42" i="3"/>
  <c r="CB48" i="3"/>
  <c r="CE51" i="3"/>
  <c r="BX44" i="3"/>
  <c r="BY45" i="3"/>
  <c r="CF52" i="3"/>
  <c r="BZ46" i="3"/>
  <c r="BJ29" i="3"/>
  <c r="BE24" i="3"/>
  <c r="AY18" i="3"/>
  <c r="BG26" i="3"/>
  <c r="BH27" i="3"/>
  <c r="BD23" i="3"/>
  <c r="BA20" i="3"/>
  <c r="BF25" i="3"/>
  <c r="AZ19" i="3"/>
  <c r="BI28" i="3"/>
  <c r="BB21" i="3"/>
  <c r="BC22" i="3"/>
  <c r="CO62" i="3"/>
  <c r="CK58" i="3"/>
  <c r="CH55" i="3"/>
  <c r="CP63" i="3"/>
  <c r="CM60" i="3"/>
  <c r="CQ64" i="3"/>
  <c r="CI56" i="3"/>
  <c r="CJ57" i="3"/>
  <c r="CG54" i="3"/>
  <c r="CN61" i="3"/>
  <c r="CR65" i="3"/>
  <c r="CL59" i="3"/>
  <c r="BO34" i="3"/>
  <c r="BP35" i="3"/>
  <c r="BV41" i="3"/>
  <c r="BS38" i="3"/>
  <c r="BN33" i="3"/>
  <c r="BR37" i="3"/>
  <c r="BL31" i="3"/>
  <c r="BK30" i="3"/>
  <c r="BU40" i="3"/>
  <c r="BM32" i="3"/>
  <c r="BQ36" i="3"/>
  <c r="BT39" i="3"/>
  <c r="AG62" i="12"/>
  <c r="BH2" i="5"/>
  <c r="BC4" i="5"/>
  <c r="BG7" i="5"/>
  <c r="BC8" i="5"/>
  <c r="AH2" i="3"/>
  <c r="AI3" i="3"/>
  <c r="AK5" i="1"/>
  <c r="AL9" i="1"/>
  <c r="AM8" i="1"/>
  <c r="AN6" i="1"/>
  <c r="AN7" i="1"/>
  <c r="AI59" i="12" l="1"/>
  <c r="AI79" i="12" s="1"/>
  <c r="BC58" i="12"/>
  <c r="BD4" i="13"/>
  <c r="BD74" i="12" s="1"/>
  <c r="BD75" i="12" s="1"/>
  <c r="BD5" i="13"/>
  <c r="AJ70" i="12"/>
  <c r="AJ56" i="12"/>
  <c r="BF7" i="8"/>
  <c r="CN42" i="13"/>
  <c r="CL40" i="13"/>
  <c r="CJ38" i="13"/>
  <c r="CK39" i="13"/>
  <c r="CI37" i="13"/>
  <c r="CG35" i="13"/>
  <c r="CH36" i="13"/>
  <c r="CF34" i="13"/>
  <c r="CM41" i="13"/>
  <c r="CE33" i="13"/>
  <c r="CC31" i="13"/>
  <c r="CD32" i="13"/>
  <c r="BF5" i="8"/>
  <c r="BG9" i="13"/>
  <c r="BO17" i="13"/>
  <c r="BK13" i="13"/>
  <c r="BP18" i="13"/>
  <c r="BL14" i="13"/>
  <c r="BH10" i="13"/>
  <c r="BE7" i="13"/>
  <c r="BM15" i="13"/>
  <c r="BI11" i="13"/>
  <c r="BN16" i="13"/>
  <c r="BJ12" i="13"/>
  <c r="BF8" i="13"/>
  <c r="BF9" i="8"/>
  <c r="DL66" i="13"/>
  <c r="DJ64" i="13"/>
  <c r="DH62" i="13"/>
  <c r="DF60" i="13"/>
  <c r="DD58" i="13"/>
  <c r="DK65" i="13"/>
  <c r="DI63" i="13"/>
  <c r="DG61" i="13"/>
  <c r="DE59" i="13"/>
  <c r="DC57" i="13"/>
  <c r="DA55" i="13"/>
  <c r="DB56" i="13"/>
  <c r="BD3" i="13"/>
  <c r="BD2" i="13" s="1"/>
  <c r="BF8" i="8"/>
  <c r="CY53" i="13"/>
  <c r="CW51" i="13"/>
  <c r="CU49" i="13"/>
  <c r="CS47" i="13"/>
  <c r="CZ54" i="13"/>
  <c r="CX52" i="13"/>
  <c r="CV50" i="13"/>
  <c r="CT48" i="13"/>
  <c r="CP44" i="13"/>
  <c r="CQ45" i="13"/>
  <c r="CR46" i="13"/>
  <c r="CO43" i="13"/>
  <c r="BF6" i="8"/>
  <c r="CA29" i="13"/>
  <c r="BX26" i="13"/>
  <c r="BV24" i="13"/>
  <c r="BT22" i="13"/>
  <c r="BR20" i="13"/>
  <c r="BZ28" i="13"/>
  <c r="BY27" i="13"/>
  <c r="BW25" i="13"/>
  <c r="BU23" i="13"/>
  <c r="BS21" i="13"/>
  <c r="BQ19" i="13"/>
  <c r="CB30" i="13"/>
  <c r="AL7" i="3"/>
  <c r="AM8" i="3"/>
  <c r="AQ12" i="3"/>
  <c r="AK6" i="3"/>
  <c r="AK4" i="3" s="1"/>
  <c r="AU16" i="3"/>
  <c r="AV17" i="3"/>
  <c r="AN9" i="3"/>
  <c r="AP11" i="3"/>
  <c r="AR13" i="3"/>
  <c r="AT15" i="3"/>
  <c r="AO10" i="3"/>
  <c r="AS14" i="3"/>
  <c r="BI27" i="3"/>
  <c r="BD22" i="3"/>
  <c r="BH26" i="3"/>
  <c r="BK29" i="3"/>
  <c r="BC21" i="3"/>
  <c r="BJ28" i="3"/>
  <c r="AZ18" i="3"/>
  <c r="BG25" i="3"/>
  <c r="BB20" i="3"/>
  <c r="BA19" i="3"/>
  <c r="BF24" i="3"/>
  <c r="BE23" i="3"/>
  <c r="BS37" i="3"/>
  <c r="BP34" i="3"/>
  <c r="BN32" i="3"/>
  <c r="BQ35" i="3"/>
  <c r="BM31" i="3"/>
  <c r="BU39" i="3"/>
  <c r="BO33" i="3"/>
  <c r="BT38" i="3"/>
  <c r="BR36" i="3"/>
  <c r="BL30" i="3"/>
  <c r="BV40" i="3"/>
  <c r="BW41" i="3"/>
  <c r="CF51" i="3"/>
  <c r="BX43" i="3"/>
  <c r="CH53" i="3"/>
  <c r="BZ45" i="3"/>
  <c r="CE50" i="3"/>
  <c r="BY44" i="3"/>
  <c r="CG52" i="3"/>
  <c r="CD49" i="3"/>
  <c r="BW42" i="3"/>
  <c r="CC48" i="3"/>
  <c r="CA46" i="3"/>
  <c r="CB47" i="3"/>
  <c r="CO61" i="3"/>
  <c r="CS65" i="3"/>
  <c r="CK57" i="3"/>
  <c r="CM59" i="3"/>
  <c r="CN60" i="3"/>
  <c r="CR64" i="3"/>
  <c r="CP62" i="3"/>
  <c r="CJ56" i="3"/>
  <c r="CQ63" i="3"/>
  <c r="CI55" i="3"/>
  <c r="CL58" i="3"/>
  <c r="CH54" i="3"/>
  <c r="AH62" i="12"/>
  <c r="BI2" i="5"/>
  <c r="BD8" i="5"/>
  <c r="BH7" i="5"/>
  <c r="BD4" i="5"/>
  <c r="AI2" i="3"/>
  <c r="AJ3" i="3"/>
  <c r="AN8" i="1"/>
  <c r="AO6" i="1"/>
  <c r="AM9" i="1"/>
  <c r="AO7" i="1"/>
  <c r="AL5" i="1"/>
  <c r="AJ59" i="12" l="1"/>
  <c r="AJ79" i="12" s="1"/>
  <c r="BE4" i="13"/>
  <c r="BE74" i="12" s="1"/>
  <c r="BE75" i="12" s="1"/>
  <c r="BE5" i="13"/>
  <c r="BE69" i="12" s="1"/>
  <c r="BD69" i="12"/>
  <c r="BD58" i="12" s="1"/>
  <c r="D22" i="1"/>
  <c r="D38" i="12" s="1"/>
  <c r="AK68" i="12"/>
  <c r="BG6" i="8"/>
  <c r="CB29" i="13"/>
  <c r="CA28" i="13"/>
  <c r="CC30" i="13"/>
  <c r="BR19" i="13"/>
  <c r="BT21" i="13"/>
  <c r="BS20" i="13"/>
  <c r="BV23" i="13"/>
  <c r="BU22" i="13"/>
  <c r="BX25" i="13"/>
  <c r="BW24" i="13"/>
  <c r="BZ27" i="13"/>
  <c r="BY26" i="13"/>
  <c r="BG5" i="8"/>
  <c r="BP17" i="13"/>
  <c r="BL13" i="13"/>
  <c r="BH9" i="13"/>
  <c r="BM14" i="13"/>
  <c r="BQ18" i="13"/>
  <c r="BI10" i="13"/>
  <c r="BF7" i="13"/>
  <c r="BN15" i="13"/>
  <c r="BJ11" i="13"/>
  <c r="BO16" i="13"/>
  <c r="BK12" i="13"/>
  <c r="BG8" i="13"/>
  <c r="BE3" i="13"/>
  <c r="BE2" i="13" s="1"/>
  <c r="BG9" i="8"/>
  <c r="DL65" i="13"/>
  <c r="DJ63" i="13"/>
  <c r="DH61" i="13"/>
  <c r="DF59" i="13"/>
  <c r="DD57" i="13"/>
  <c r="DB55" i="13"/>
  <c r="DC56" i="13"/>
  <c r="DK64" i="13"/>
  <c r="DE58" i="13"/>
  <c r="DM66" i="13"/>
  <c r="DI62" i="13"/>
  <c r="DG60" i="13"/>
  <c r="BG8" i="8"/>
  <c r="DA54" i="13"/>
  <c r="CW50" i="13"/>
  <c r="CV49" i="13"/>
  <c r="CS46" i="13"/>
  <c r="CX51" i="13"/>
  <c r="CU48" i="13"/>
  <c r="CR45" i="13"/>
  <c r="CT47" i="13"/>
  <c r="CY52" i="13"/>
  <c r="CQ44" i="13"/>
  <c r="CP43" i="13"/>
  <c r="CZ53" i="13"/>
  <c r="BG7" i="8"/>
  <c r="CM40" i="13"/>
  <c r="CJ37" i="13"/>
  <c r="CH35" i="13"/>
  <c r="CN41" i="13"/>
  <c r="CO42" i="13"/>
  <c r="CL39" i="13"/>
  <c r="CK38" i="13"/>
  <c r="CF33" i="13"/>
  <c r="CD31" i="13"/>
  <c r="CI36" i="13"/>
  <c r="CE32" i="13"/>
  <c r="CG34" i="13"/>
  <c r="CG51" i="3"/>
  <c r="CF50" i="3"/>
  <c r="CA45" i="3"/>
  <c r="CE49" i="3"/>
  <c r="CD48" i="3"/>
  <c r="BX42" i="3"/>
  <c r="BZ44" i="3"/>
  <c r="BY43" i="3"/>
  <c r="CH52" i="3"/>
  <c r="CB46" i="3"/>
  <c r="CI53" i="3"/>
  <c r="CC47" i="3"/>
  <c r="AQ11" i="3"/>
  <c r="AM7" i="3"/>
  <c r="AW17" i="3"/>
  <c r="AV16" i="3"/>
  <c r="AT14" i="3"/>
  <c r="AP10" i="3"/>
  <c r="AU15" i="3"/>
  <c r="AS13" i="3"/>
  <c r="AN8" i="3"/>
  <c r="AR12" i="3"/>
  <c r="AL6" i="3"/>
  <c r="AL4" i="3" s="1"/>
  <c r="AL68" i="12" s="1"/>
  <c r="AO9" i="3"/>
  <c r="BE22" i="3"/>
  <c r="BB19" i="3"/>
  <c r="BH25" i="3"/>
  <c r="BI26" i="3"/>
  <c r="BD21" i="3"/>
  <c r="BC20" i="3"/>
  <c r="BL29" i="3"/>
  <c r="BG24" i="3"/>
  <c r="BK28" i="3"/>
  <c r="BA18" i="3"/>
  <c r="BF23" i="3"/>
  <c r="BJ27" i="3"/>
  <c r="BT37" i="3"/>
  <c r="BQ34" i="3"/>
  <c r="BN31" i="3"/>
  <c r="BW40" i="3"/>
  <c r="BS36" i="3"/>
  <c r="BM30" i="3"/>
  <c r="BX41" i="3"/>
  <c r="BR35" i="3"/>
  <c r="BP33" i="3"/>
  <c r="BV39" i="3"/>
  <c r="BO32" i="3"/>
  <c r="BU38" i="3"/>
  <c r="CK56" i="3"/>
  <c r="CT65" i="3"/>
  <c r="CI54" i="3"/>
  <c r="CJ55" i="3"/>
  <c r="CN59" i="3"/>
  <c r="CS64" i="3"/>
  <c r="CR63" i="3"/>
  <c r="CQ62" i="3"/>
  <c r="CM58" i="3"/>
  <c r="CL57" i="3"/>
  <c r="CO60" i="3"/>
  <c r="CP61" i="3"/>
  <c r="AI62" i="12"/>
  <c r="BE4" i="5"/>
  <c r="BI7" i="5"/>
  <c r="BE8" i="5"/>
  <c r="AJ2" i="3"/>
  <c r="AK3" i="3"/>
  <c r="AP7" i="1"/>
  <c r="AN9" i="1"/>
  <c r="AP6" i="1"/>
  <c r="AM5" i="1"/>
  <c r="AO8" i="1"/>
  <c r="BE58" i="12" l="1"/>
  <c r="BF4" i="13"/>
  <c r="BF74" i="12" s="1"/>
  <c r="BF75" i="12" s="1"/>
  <c r="BF5" i="13"/>
  <c r="AL70" i="12"/>
  <c r="AL56" i="12"/>
  <c r="AK56" i="12"/>
  <c r="AK70" i="12"/>
  <c r="D50" i="12"/>
  <c r="D53" i="12" s="1"/>
  <c r="D41" i="12"/>
  <c r="BH7" i="8"/>
  <c r="CP42" i="13"/>
  <c r="CN40" i="13"/>
  <c r="CM39" i="13"/>
  <c r="CL38" i="13"/>
  <c r="CO41" i="13"/>
  <c r="CF32" i="13"/>
  <c r="CG33" i="13"/>
  <c r="CE31" i="13"/>
  <c r="CJ36" i="13"/>
  <c r="CK37" i="13"/>
  <c r="CH34" i="13"/>
  <c r="CI35" i="13"/>
  <c r="BH5" i="8"/>
  <c r="BR18" i="13"/>
  <c r="BP16" i="13"/>
  <c r="BN14" i="13"/>
  <c r="BL12" i="13"/>
  <c r="BJ10" i="13"/>
  <c r="BG7" i="13"/>
  <c r="BO15" i="13"/>
  <c r="BK11" i="13"/>
  <c r="BM13" i="13"/>
  <c r="BI9" i="13"/>
  <c r="BQ17" i="13"/>
  <c r="BH8" i="13"/>
  <c r="BH9" i="8"/>
  <c r="DM65" i="13"/>
  <c r="DK63" i="13"/>
  <c r="DI61" i="13"/>
  <c r="DG59" i="13"/>
  <c r="DN66" i="13"/>
  <c r="DL64" i="13"/>
  <c r="DJ62" i="13"/>
  <c r="DH60" i="13"/>
  <c r="DF58" i="13"/>
  <c r="DD56" i="13"/>
  <c r="DC55" i="13"/>
  <c r="DE57" i="13"/>
  <c r="BF3" i="13"/>
  <c r="BF2" i="13" s="1"/>
  <c r="BH8" i="8"/>
  <c r="DA53" i="13"/>
  <c r="CY51" i="13"/>
  <c r="CW49" i="13"/>
  <c r="CU47" i="13"/>
  <c r="DB54" i="13"/>
  <c r="CZ52" i="13"/>
  <c r="CX50" i="13"/>
  <c r="CV48" i="13"/>
  <c r="CR44" i="13"/>
  <c r="CT46" i="13"/>
  <c r="CS45" i="13"/>
  <c r="CQ43" i="13"/>
  <c r="BH6" i="8"/>
  <c r="CD30" i="13"/>
  <c r="CC29" i="13"/>
  <c r="CB28" i="13"/>
  <c r="BS19" i="13"/>
  <c r="BU21" i="13"/>
  <c r="BT20" i="13"/>
  <c r="BW23" i="13"/>
  <c r="BV22" i="13"/>
  <c r="BY25" i="13"/>
  <c r="BX24" i="13"/>
  <c r="CA27" i="13"/>
  <c r="BZ26" i="13"/>
  <c r="CL56" i="3"/>
  <c r="CU65" i="3"/>
  <c r="CR62" i="3"/>
  <c r="CO59" i="3"/>
  <c r="CQ61" i="3"/>
  <c r="CN58" i="3"/>
  <c r="CP60" i="3"/>
  <c r="CK55" i="3"/>
  <c r="CJ54" i="3"/>
  <c r="CM57" i="3"/>
  <c r="CS63" i="3"/>
  <c r="CT64" i="3"/>
  <c r="BY41" i="3"/>
  <c r="BS35" i="3"/>
  <c r="BW39" i="3"/>
  <c r="BV38" i="3"/>
  <c r="BR34" i="3"/>
  <c r="BU37" i="3"/>
  <c r="BX40" i="3"/>
  <c r="BQ33" i="3"/>
  <c r="BP32" i="3"/>
  <c r="BT36" i="3"/>
  <c r="BO31" i="3"/>
  <c r="BN30" i="3"/>
  <c r="CE48" i="3"/>
  <c r="CJ53" i="3"/>
  <c r="CI52" i="3"/>
  <c r="CD47" i="3"/>
  <c r="CB45" i="3"/>
  <c r="CA44" i="3"/>
  <c r="BZ43" i="3"/>
  <c r="CH51" i="3"/>
  <c r="CF49" i="3"/>
  <c r="BY42" i="3"/>
  <c r="CG50" i="3"/>
  <c r="CC46" i="3"/>
  <c r="AQ10" i="3"/>
  <c r="AT13" i="3"/>
  <c r="AU14" i="3"/>
  <c r="AV15" i="3"/>
  <c r="AS12" i="3"/>
  <c r="AN7" i="3"/>
  <c r="AO8" i="3"/>
  <c r="AM6" i="3"/>
  <c r="AM4" i="3" s="1"/>
  <c r="AM68" i="12" s="1"/>
  <c r="AP9" i="3"/>
  <c r="AX17" i="3"/>
  <c r="AW16" i="3"/>
  <c r="AR11" i="3"/>
  <c r="BJ26" i="3"/>
  <c r="BE21" i="3"/>
  <c r="BB18" i="3"/>
  <c r="BM29" i="3"/>
  <c r="BC19" i="3"/>
  <c r="BF22" i="3"/>
  <c r="BH24" i="3"/>
  <c r="BL28" i="3"/>
  <c r="BG23" i="3"/>
  <c r="BD20" i="3"/>
  <c r="BK27" i="3"/>
  <c r="BI25" i="3"/>
  <c r="AJ62" i="12"/>
  <c r="BF8" i="5"/>
  <c r="BF4" i="5"/>
  <c r="AK2" i="3"/>
  <c r="AL3" i="3"/>
  <c r="AQ6" i="1"/>
  <c r="AN5" i="1"/>
  <c r="AO9" i="1"/>
  <c r="AP8" i="1"/>
  <c r="AQ7" i="1"/>
  <c r="AK59" i="12" l="1"/>
  <c r="AK79" i="12" s="1"/>
  <c r="AL59" i="12"/>
  <c r="AL79" i="12" s="1"/>
  <c r="BG4" i="13"/>
  <c r="BG74" i="12" s="1"/>
  <c r="BG75" i="12" s="1"/>
  <c r="BG5" i="13"/>
  <c r="BG69" i="12" s="1"/>
  <c r="BF69" i="12"/>
  <c r="BF58" i="12" s="1"/>
  <c r="AM56" i="12"/>
  <c r="AM70" i="12"/>
  <c r="BG3" i="13"/>
  <c r="BG2" i="13" s="1"/>
  <c r="BI8" i="8"/>
  <c r="DC54" i="13"/>
  <c r="DA52" i="13"/>
  <c r="CY50" i="13"/>
  <c r="CV47" i="13"/>
  <c r="DB53" i="13"/>
  <c r="CW48" i="13"/>
  <c r="CT45" i="13"/>
  <c r="CR43" i="13"/>
  <c r="CX49" i="13"/>
  <c r="CZ51" i="13"/>
  <c r="CS44" i="13"/>
  <c r="CU46" i="13"/>
  <c r="BI6" i="8"/>
  <c r="CD29" i="13"/>
  <c r="CB27" i="13"/>
  <c r="BZ25" i="13"/>
  <c r="BX23" i="13"/>
  <c r="BV21" i="13"/>
  <c r="CE30" i="13"/>
  <c r="BU20" i="13"/>
  <c r="BW22" i="13"/>
  <c r="BY24" i="13"/>
  <c r="CA26" i="13"/>
  <c r="CC28" i="13"/>
  <c r="BT19" i="13"/>
  <c r="BI7" i="8"/>
  <c r="CP41" i="13"/>
  <c r="CN39" i="13"/>
  <c r="CL37" i="13"/>
  <c r="CJ35" i="13"/>
  <c r="CQ42" i="13"/>
  <c r="CK36" i="13"/>
  <c r="CI34" i="13"/>
  <c r="CM38" i="13"/>
  <c r="CH33" i="13"/>
  <c r="CF31" i="13"/>
  <c r="CO40" i="13"/>
  <c r="CG32" i="13"/>
  <c r="BI9" i="8"/>
  <c r="DN65" i="13"/>
  <c r="DL63" i="13"/>
  <c r="DJ61" i="13"/>
  <c r="DH59" i="13"/>
  <c r="DO66" i="13"/>
  <c r="DM64" i="13"/>
  <c r="DK62" i="13"/>
  <c r="DI60" i="13"/>
  <c r="DG58" i="13"/>
  <c r="DE56" i="13"/>
  <c r="DF57" i="13"/>
  <c r="DD55" i="13"/>
  <c r="BI5" i="8"/>
  <c r="BS18" i="13"/>
  <c r="BQ16" i="13"/>
  <c r="BO14" i="13"/>
  <c r="BM12" i="13"/>
  <c r="BK10" i="13"/>
  <c r="BR17" i="13"/>
  <c r="BP15" i="13"/>
  <c r="BN13" i="13"/>
  <c r="BL11" i="13"/>
  <c r="BJ9" i="13"/>
  <c r="BH7" i="13"/>
  <c r="BI8" i="13"/>
  <c r="BC18" i="3"/>
  <c r="BN29" i="3"/>
  <c r="BF21" i="3"/>
  <c r="BE20" i="3"/>
  <c r="BG22" i="3"/>
  <c r="BD19" i="3"/>
  <c r="BK26" i="3"/>
  <c r="BI24" i="3"/>
  <c r="BH23" i="3"/>
  <c r="BL27" i="3"/>
  <c r="BJ25" i="3"/>
  <c r="BM28" i="3"/>
  <c r="CN57" i="3"/>
  <c r="CP59" i="3"/>
  <c r="CT63" i="3"/>
  <c r="CM56" i="3"/>
  <c r="CO58" i="3"/>
  <c r="CK54" i="3"/>
  <c r="CR61" i="3"/>
  <c r="CU64" i="3"/>
  <c r="CQ60" i="3"/>
  <c r="CV65" i="3"/>
  <c r="CL55" i="3"/>
  <c r="CS62" i="3"/>
  <c r="AW15" i="3"/>
  <c r="AY17" i="3"/>
  <c r="AN6" i="3"/>
  <c r="AN4" i="3" s="1"/>
  <c r="AN68" i="12" s="1"/>
  <c r="AO7" i="3"/>
  <c r="AR10" i="3"/>
  <c r="AP8" i="3"/>
  <c r="AU13" i="3"/>
  <c r="AV14" i="3"/>
  <c r="AX16" i="3"/>
  <c r="AS11" i="3"/>
  <c r="AT12" i="3"/>
  <c r="AQ9" i="3"/>
  <c r="BU36" i="3"/>
  <c r="BS34" i="3"/>
  <c r="BO30" i="3"/>
  <c r="BP31" i="3"/>
  <c r="BZ41" i="3"/>
  <c r="BQ32" i="3"/>
  <c r="BV37" i="3"/>
  <c r="BY40" i="3"/>
  <c r="BR33" i="3"/>
  <c r="BX39" i="3"/>
  <c r="BT35" i="3"/>
  <c r="BW38" i="3"/>
  <c r="CH50" i="3"/>
  <c r="BZ42" i="3"/>
  <c r="CG49" i="3"/>
  <c r="CI51" i="3"/>
  <c r="CE47" i="3"/>
  <c r="CA43" i="3"/>
  <c r="CK53" i="3"/>
  <c r="CB44" i="3"/>
  <c r="CJ52" i="3"/>
  <c r="CF48" i="3"/>
  <c r="CD46" i="3"/>
  <c r="CC45" i="3"/>
  <c r="AK62" i="12"/>
  <c r="D25" i="1"/>
  <c r="BG4" i="5"/>
  <c r="BG8" i="5"/>
  <c r="AL2" i="3"/>
  <c r="AM3" i="3"/>
  <c r="AQ8" i="1"/>
  <c r="AP9" i="1"/>
  <c r="AO5" i="1"/>
  <c r="AR7" i="1"/>
  <c r="AR6" i="1"/>
  <c r="AM59" i="12" l="1"/>
  <c r="AM79" i="12" s="1"/>
  <c r="BG58" i="12"/>
  <c r="BH4" i="13"/>
  <c r="BH74" i="12" s="1"/>
  <c r="BH75" i="12" s="1"/>
  <c r="BH5" i="13"/>
  <c r="BH69" i="12" s="1"/>
  <c r="AN56" i="12"/>
  <c r="AN70" i="12"/>
  <c r="BT18" i="13"/>
  <c r="BT3" i="13" s="1"/>
  <c r="BP14" i="13"/>
  <c r="BP3" i="13" s="1"/>
  <c r="BL10" i="13"/>
  <c r="BL3" i="13" s="1"/>
  <c r="BI7" i="13"/>
  <c r="BQ15" i="13"/>
  <c r="BQ3" i="13" s="1"/>
  <c r="BM11" i="13"/>
  <c r="BM3" i="13" s="1"/>
  <c r="BR16" i="13"/>
  <c r="BR3" i="13" s="1"/>
  <c r="BN12" i="13"/>
  <c r="BN3" i="13" s="1"/>
  <c r="BS17" i="13"/>
  <c r="BS3" i="13" s="1"/>
  <c r="BO13" i="13"/>
  <c r="BO3" i="13" s="1"/>
  <c r="BK9" i="13"/>
  <c r="BK3" i="13" s="1"/>
  <c r="BJ8" i="13"/>
  <c r="BJ3" i="13" s="1"/>
  <c r="CQ41" i="13"/>
  <c r="CQ3" i="13" s="1"/>
  <c r="CO39" i="13"/>
  <c r="CO3" i="13" s="1"/>
  <c r="CP40" i="13"/>
  <c r="CP3" i="13" s="1"/>
  <c r="CR42" i="13"/>
  <c r="CR3" i="13" s="1"/>
  <c r="CL36" i="13"/>
  <c r="CL3" i="13" s="1"/>
  <c r="CJ34" i="13"/>
  <c r="CJ3" i="13" s="1"/>
  <c r="CH32" i="13"/>
  <c r="CH3" i="13" s="1"/>
  <c r="CK35" i="13"/>
  <c r="CK3" i="13" s="1"/>
  <c r="CN38" i="13"/>
  <c r="CN3" i="13" s="1"/>
  <c r="CM37" i="13"/>
  <c r="CM3" i="13" s="1"/>
  <c r="CI33" i="13"/>
  <c r="CI3" i="13" s="1"/>
  <c r="CG31" i="13"/>
  <c r="CG3" i="13" s="1"/>
  <c r="DD54" i="13"/>
  <c r="DD3" i="13" s="1"/>
  <c r="DB52" i="13"/>
  <c r="DB3" i="13" s="1"/>
  <c r="CZ50" i="13"/>
  <c r="CZ3" i="13" s="1"/>
  <c r="CX48" i="13"/>
  <c r="CX3" i="13" s="1"/>
  <c r="CV46" i="13"/>
  <c r="CV3" i="13" s="1"/>
  <c r="DC53" i="13"/>
  <c r="DC3" i="13" s="1"/>
  <c r="DA51" i="13"/>
  <c r="DA3" i="13" s="1"/>
  <c r="CY49" i="13"/>
  <c r="CY3" i="13" s="1"/>
  <c r="CU45" i="13"/>
  <c r="CU3" i="13" s="1"/>
  <c r="CS43" i="13"/>
  <c r="CS3" i="13" s="1"/>
  <c r="CW47" i="13"/>
  <c r="CW3" i="13" s="1"/>
  <c r="CT44" i="13"/>
  <c r="CT3" i="13" s="1"/>
  <c r="BH3" i="13"/>
  <c r="BH2" i="13" s="1"/>
  <c r="DO65" i="13"/>
  <c r="DO3" i="13" s="1"/>
  <c r="DM63" i="13"/>
  <c r="DM3" i="13" s="1"/>
  <c r="DK61" i="13"/>
  <c r="DK3" i="13" s="1"/>
  <c r="DI59" i="13"/>
  <c r="DI3" i="13" s="1"/>
  <c r="DP66" i="13"/>
  <c r="DP3" i="13" s="1"/>
  <c r="DN64" i="13"/>
  <c r="DN3" i="13" s="1"/>
  <c r="DL62" i="13"/>
  <c r="DL3" i="13" s="1"/>
  <c r="DJ60" i="13"/>
  <c r="DJ3" i="13" s="1"/>
  <c r="DH58" i="13"/>
  <c r="DH3" i="13" s="1"/>
  <c r="DF56" i="13"/>
  <c r="DF3" i="13" s="1"/>
  <c r="DE55" i="13"/>
  <c r="DE3" i="13" s="1"/>
  <c r="DG57" i="13"/>
  <c r="DG3" i="13" s="1"/>
  <c r="CF30" i="13"/>
  <c r="CF3" i="13" s="1"/>
  <c r="CD28" i="13"/>
  <c r="CD3" i="13" s="1"/>
  <c r="CC27" i="13"/>
  <c r="CC3" i="13" s="1"/>
  <c r="CA25" i="13"/>
  <c r="CA3" i="13" s="1"/>
  <c r="BY23" i="13"/>
  <c r="BY3" i="13" s="1"/>
  <c r="BW21" i="13"/>
  <c r="BW3" i="13" s="1"/>
  <c r="BU19" i="13"/>
  <c r="BU3" i="13" s="1"/>
  <c r="CB26" i="13"/>
  <c r="CB3" i="13" s="1"/>
  <c r="BZ24" i="13"/>
  <c r="BZ3" i="13" s="1"/>
  <c r="BX22" i="13"/>
  <c r="BX3" i="13" s="1"/>
  <c r="BV20" i="13"/>
  <c r="BV3" i="13" s="1"/>
  <c r="CE29" i="13"/>
  <c r="CE3" i="13" s="1"/>
  <c r="CB43" i="3"/>
  <c r="CK52" i="3"/>
  <c r="CD45" i="3"/>
  <c r="CI50" i="3"/>
  <c r="CL53" i="3"/>
  <c r="CA42" i="3"/>
  <c r="CF47" i="3"/>
  <c r="CJ51" i="3"/>
  <c r="CH49" i="3"/>
  <c r="CC44" i="3"/>
  <c r="CE46" i="3"/>
  <c r="CG48" i="3"/>
  <c r="BE19" i="3"/>
  <c r="BH22" i="3"/>
  <c r="BD18" i="3"/>
  <c r="BG21" i="3"/>
  <c r="BN28" i="3"/>
  <c r="BK25" i="3"/>
  <c r="BJ24" i="3"/>
  <c r="BF20" i="3"/>
  <c r="BL26" i="3"/>
  <c r="BM27" i="3"/>
  <c r="BI23" i="3"/>
  <c r="BO29" i="3"/>
  <c r="BZ40" i="3"/>
  <c r="BR32" i="3"/>
  <c r="BS33" i="3"/>
  <c r="BX38" i="3"/>
  <c r="BU35" i="3"/>
  <c r="BW37" i="3"/>
  <c r="BV36" i="3"/>
  <c r="BT34" i="3"/>
  <c r="BP30" i="3"/>
  <c r="BY39" i="3"/>
  <c r="CA41" i="3"/>
  <c r="BQ31" i="3"/>
  <c r="AS10" i="3"/>
  <c r="AV13" i="3"/>
  <c r="AP7" i="3"/>
  <c r="AY16" i="3"/>
  <c r="AU12" i="3"/>
  <c r="AT11" i="3"/>
  <c r="AQ8" i="3"/>
  <c r="AZ17" i="3"/>
  <c r="AX15" i="3"/>
  <c r="AW14" i="3"/>
  <c r="AR9" i="3"/>
  <c r="AO6" i="3"/>
  <c r="AO4" i="3" s="1"/>
  <c r="AO68" i="12" s="1"/>
  <c r="CU63" i="3"/>
  <c r="CP58" i="3"/>
  <c r="CV64" i="3"/>
  <c r="CS61" i="3"/>
  <c r="CN56" i="3"/>
  <c r="CR60" i="3"/>
  <c r="CM55" i="3"/>
  <c r="CW65" i="3"/>
  <c r="CL54" i="3"/>
  <c r="CO57" i="3"/>
  <c r="CT62" i="3"/>
  <c r="CQ59" i="3"/>
  <c r="AL62" i="12"/>
  <c r="BH8" i="5"/>
  <c r="BH4" i="5"/>
  <c r="AM2" i="3"/>
  <c r="AN3" i="3"/>
  <c r="AS7" i="1"/>
  <c r="AP5" i="1"/>
  <c r="AQ9" i="1"/>
  <c r="AS6" i="1"/>
  <c r="AR8" i="1"/>
  <c r="AN59" i="12" l="1"/>
  <c r="AN79" i="12" s="1"/>
  <c r="BH58" i="12"/>
  <c r="BI4" i="13"/>
  <c r="BI74" i="12" s="1"/>
  <c r="BI75" i="12" s="1"/>
  <c r="BI5" i="13"/>
  <c r="AO56" i="12"/>
  <c r="AO70" i="12"/>
  <c r="BI3" i="13"/>
  <c r="BI2" i="13" s="1"/>
  <c r="BJ2" i="13" s="1"/>
  <c r="BK2" i="13" s="1"/>
  <c r="BL2" i="13" s="1"/>
  <c r="BM2" i="13" s="1"/>
  <c r="BN2" i="13" s="1"/>
  <c r="BO2" i="13" s="1"/>
  <c r="BP2" i="13" s="1"/>
  <c r="BQ2" i="13" s="1"/>
  <c r="BR2" i="13" s="1"/>
  <c r="BS2" i="13" s="1"/>
  <c r="BT2" i="13" s="1"/>
  <c r="BU2" i="13" s="1"/>
  <c r="BV2" i="13" s="1"/>
  <c r="BW2" i="13" s="1"/>
  <c r="BX2" i="13" s="1"/>
  <c r="BY2" i="13" s="1"/>
  <c r="BZ2" i="13" s="1"/>
  <c r="CA2" i="13" s="1"/>
  <c r="CB2" i="13" s="1"/>
  <c r="CC2" i="13" s="1"/>
  <c r="CD2" i="13" s="1"/>
  <c r="CE2" i="13" s="1"/>
  <c r="CF2" i="13" s="1"/>
  <c r="CG2" i="13" s="1"/>
  <c r="CH2" i="13" s="1"/>
  <c r="CI2" i="13" s="1"/>
  <c r="CJ2" i="13" s="1"/>
  <c r="CK2" i="13" s="1"/>
  <c r="CL2" i="13" s="1"/>
  <c r="CM2" i="13" s="1"/>
  <c r="CN2" i="13" s="1"/>
  <c r="CO2" i="13" s="1"/>
  <c r="CP2" i="13" s="1"/>
  <c r="CQ2" i="13" s="1"/>
  <c r="CR2" i="13" s="1"/>
  <c r="CS2" i="13" s="1"/>
  <c r="CT2" i="13" s="1"/>
  <c r="CU2" i="13" s="1"/>
  <c r="CV2" i="13" s="1"/>
  <c r="CW2" i="13" s="1"/>
  <c r="CX2" i="13" s="1"/>
  <c r="CY2" i="13" s="1"/>
  <c r="CZ2" i="13" s="1"/>
  <c r="DA2" i="13" s="1"/>
  <c r="DB2" i="13" s="1"/>
  <c r="DC2" i="13" s="1"/>
  <c r="DD2" i="13" s="1"/>
  <c r="DE2" i="13" s="1"/>
  <c r="DF2" i="13" s="1"/>
  <c r="DG2" i="13" s="1"/>
  <c r="DH2" i="13" s="1"/>
  <c r="DI2" i="13" s="1"/>
  <c r="DJ2" i="13" s="1"/>
  <c r="DK2" i="13" s="1"/>
  <c r="DL2" i="13" s="1"/>
  <c r="DM2" i="13" s="1"/>
  <c r="DN2" i="13" s="1"/>
  <c r="DO2" i="13" s="1"/>
  <c r="DP2" i="13" s="1"/>
  <c r="DQ2" i="13" s="1"/>
  <c r="BU34" i="3"/>
  <c r="BS32" i="3"/>
  <c r="BV35" i="3"/>
  <c r="BR31" i="3"/>
  <c r="BX37" i="3"/>
  <c r="CB41" i="3"/>
  <c r="CA40" i="3"/>
  <c r="BY38" i="3"/>
  <c r="BZ39" i="3"/>
  <c r="BT33" i="3"/>
  <c r="BQ30" i="3"/>
  <c r="BW36" i="3"/>
  <c r="CF46" i="3"/>
  <c r="CI49" i="3"/>
  <c r="CD44" i="3"/>
  <c r="CM53" i="3"/>
  <c r="CB42" i="3"/>
  <c r="CK51" i="3"/>
  <c r="CL52" i="3"/>
  <c r="CE45" i="3"/>
  <c r="CH48" i="3"/>
  <c r="CJ50" i="3"/>
  <c r="CG47" i="3"/>
  <c r="CC43" i="3"/>
  <c r="CS60" i="3"/>
  <c r="CT61" i="3"/>
  <c r="CQ58" i="3"/>
  <c r="CO56" i="3"/>
  <c r="CM54" i="3"/>
  <c r="CW64" i="3"/>
  <c r="CV63" i="3"/>
  <c r="CP57" i="3"/>
  <c r="CR59" i="3"/>
  <c r="CX65" i="3"/>
  <c r="CN55" i="3"/>
  <c r="CU62" i="3"/>
  <c r="AX14" i="3"/>
  <c r="AZ16" i="3"/>
  <c r="AT10" i="3"/>
  <c r="AQ7" i="3"/>
  <c r="AW13" i="3"/>
  <c r="AV12" i="3"/>
  <c r="AP6" i="3"/>
  <c r="AP4" i="3" s="1"/>
  <c r="AP68" i="12" s="1"/>
  <c r="AR8" i="3"/>
  <c r="AS9" i="3"/>
  <c r="AU11" i="3"/>
  <c r="AY15" i="3"/>
  <c r="BA17" i="3"/>
  <c r="BM26" i="3"/>
  <c r="BI22" i="3"/>
  <c r="BJ23" i="3"/>
  <c r="BG20" i="3"/>
  <c r="BL25" i="3"/>
  <c r="BO28" i="3"/>
  <c r="BP29" i="3"/>
  <c r="BK24" i="3"/>
  <c r="BH21" i="3"/>
  <c r="BE18" i="3"/>
  <c r="BF19" i="3"/>
  <c r="BN27" i="3"/>
  <c r="AM62" i="12"/>
  <c r="AN2" i="3"/>
  <c r="BI4" i="5"/>
  <c r="BI8" i="5"/>
  <c r="AO3" i="3"/>
  <c r="AT6" i="1"/>
  <c r="AR9" i="1"/>
  <c r="AQ5" i="1"/>
  <c r="AS8" i="1"/>
  <c r="AT7" i="1"/>
  <c r="AO59" i="12" l="1"/>
  <c r="AO79" i="12" s="1"/>
  <c r="BI69" i="12"/>
  <c r="BI58" i="12" s="1"/>
  <c r="F15" i="8"/>
  <c r="AP56" i="12"/>
  <c r="AP70" i="12"/>
  <c r="CX64" i="3"/>
  <c r="CS59" i="3"/>
  <c r="CT60" i="3"/>
  <c r="CU61" i="3"/>
  <c r="CR58" i="3"/>
  <c r="CN54" i="3"/>
  <c r="CP56" i="3"/>
  <c r="CW63" i="3"/>
  <c r="CO55" i="3"/>
  <c r="CV62" i="3"/>
  <c r="CQ57" i="3"/>
  <c r="CY65" i="3"/>
  <c r="BX36" i="3"/>
  <c r="BW35" i="3"/>
  <c r="BU33" i="3"/>
  <c r="CA39" i="3"/>
  <c r="BS31" i="3"/>
  <c r="BT32" i="3"/>
  <c r="CC41" i="3"/>
  <c r="BR30" i="3"/>
  <c r="CB40" i="3"/>
  <c r="BZ38" i="3"/>
  <c r="BY37" i="3"/>
  <c r="BV34" i="3"/>
  <c r="CH47" i="3"/>
  <c r="CC42" i="3"/>
  <c r="CM52" i="3"/>
  <c r="CE44" i="3"/>
  <c r="CJ49" i="3"/>
  <c r="CF45" i="3"/>
  <c r="CL51" i="3"/>
  <c r="CK50" i="3"/>
  <c r="CN53" i="3"/>
  <c r="CD43" i="3"/>
  <c r="CI48" i="3"/>
  <c r="CG46" i="3"/>
  <c r="BP28" i="3"/>
  <c r="BF18" i="3"/>
  <c r="BH20" i="3"/>
  <c r="BL24" i="3"/>
  <c r="BG19" i="3"/>
  <c r="BO27" i="3"/>
  <c r="BI21" i="3"/>
  <c r="BK23" i="3"/>
  <c r="BM25" i="3"/>
  <c r="BN26" i="3"/>
  <c r="BJ22" i="3"/>
  <c r="BQ29" i="3"/>
  <c r="BB17" i="3"/>
  <c r="BA16" i="3"/>
  <c r="AV11" i="3"/>
  <c r="AW12" i="3"/>
  <c r="AS8" i="3"/>
  <c r="AR7" i="3"/>
  <c r="AY14" i="3"/>
  <c r="AU10" i="3"/>
  <c r="AZ15" i="3"/>
  <c r="AT9" i="3"/>
  <c r="AQ6" i="3"/>
  <c r="AQ4" i="3" s="1"/>
  <c r="AQ68" i="12" s="1"/>
  <c r="AX13" i="3"/>
  <c r="AN62" i="12"/>
  <c r="AO2" i="3"/>
  <c r="AP3" i="3"/>
  <c r="AT8" i="1"/>
  <c r="AR5" i="1"/>
  <c r="AS9" i="1"/>
  <c r="AU7" i="1"/>
  <c r="AU6" i="1"/>
  <c r="AP59" i="12" l="1"/>
  <c r="AP79" i="12" s="1"/>
  <c r="F17" i="8"/>
  <c r="F46" i="12" s="1"/>
  <c r="F40" i="12"/>
  <c r="G32" i="12" s="1"/>
  <c r="B20" i="8"/>
  <c r="AQ56" i="12"/>
  <c r="AQ70" i="12"/>
  <c r="BH19" i="3"/>
  <c r="BJ21" i="3"/>
  <c r="BO26" i="3"/>
  <c r="BR29" i="3"/>
  <c r="BL23" i="3"/>
  <c r="BN25" i="3"/>
  <c r="BG18" i="3"/>
  <c r="BP27" i="3"/>
  <c r="BI20" i="3"/>
  <c r="BK22" i="3"/>
  <c r="BM24" i="3"/>
  <c r="BQ28" i="3"/>
  <c r="CP55" i="3"/>
  <c r="CU60" i="3"/>
  <c r="CR57" i="3"/>
  <c r="CV61" i="3"/>
  <c r="CZ65" i="3"/>
  <c r="CS58" i="3"/>
  <c r="CW62" i="3"/>
  <c r="CY64" i="3"/>
  <c r="CO54" i="3"/>
  <c r="CQ56" i="3"/>
  <c r="CX63" i="3"/>
  <c r="CT59" i="3"/>
  <c r="AZ14" i="3"/>
  <c r="AS7" i="3"/>
  <c r="AV10" i="3"/>
  <c r="AR6" i="3"/>
  <c r="AR4" i="3" s="1"/>
  <c r="AR68" i="12" s="1"/>
  <c r="AW11" i="3"/>
  <c r="AY13" i="3"/>
  <c r="AX12" i="3"/>
  <c r="BB16" i="3"/>
  <c r="BC17" i="3"/>
  <c r="AT8" i="3"/>
  <c r="BA15" i="3"/>
  <c r="AU9" i="3"/>
  <c r="BU32" i="3"/>
  <c r="BW34" i="3"/>
  <c r="BX35" i="3"/>
  <c r="CB39" i="3"/>
  <c r="BT31" i="3"/>
  <c r="CC40" i="3"/>
  <c r="BZ37" i="3"/>
  <c r="BY36" i="3"/>
  <c r="BV33" i="3"/>
  <c r="CA38" i="3"/>
  <c r="BS30" i="3"/>
  <c r="CD41" i="3"/>
  <c r="CK49" i="3"/>
  <c r="CI47" i="3"/>
  <c r="CN52" i="3"/>
  <c r="CF44" i="3"/>
  <c r="CO53" i="3"/>
  <c r="CJ48" i="3"/>
  <c r="CG45" i="3"/>
  <c r="CE43" i="3"/>
  <c r="CM51" i="3"/>
  <c r="CL50" i="3"/>
  <c r="CH46" i="3"/>
  <c r="CD42" i="3"/>
  <c r="AO62" i="12"/>
  <c r="AP2" i="3"/>
  <c r="AQ3" i="3"/>
  <c r="AV7" i="1"/>
  <c r="AT9" i="1"/>
  <c r="AS5" i="1"/>
  <c r="AV6" i="1"/>
  <c r="AU8" i="1"/>
  <c r="AQ59" i="12" l="1"/>
  <c r="AQ79" i="12" s="1"/>
  <c r="F47" i="12"/>
  <c r="H32" i="12"/>
  <c r="H33" i="12" s="1"/>
  <c r="F52" i="12"/>
  <c r="AR56" i="12"/>
  <c r="AR70" i="12"/>
  <c r="BO25" i="3"/>
  <c r="BJ20" i="3"/>
  <c r="BK21" i="3"/>
  <c r="BI19" i="3"/>
  <c r="BR28" i="3"/>
  <c r="BS29" i="3"/>
  <c r="BP26" i="3"/>
  <c r="BL22" i="3"/>
  <c r="BN24" i="3"/>
  <c r="BH18" i="3"/>
  <c r="BM23" i="3"/>
  <c r="BQ27" i="3"/>
  <c r="BA14" i="3"/>
  <c r="AU8" i="3"/>
  <c r="BC16" i="3"/>
  <c r="AZ13" i="3"/>
  <c r="AV9" i="3"/>
  <c r="BD17" i="3"/>
  <c r="AS6" i="3"/>
  <c r="AS4" i="3" s="1"/>
  <c r="AS68" i="12" s="1"/>
  <c r="AX11" i="3"/>
  <c r="AT7" i="3"/>
  <c r="AW10" i="3"/>
  <c r="BB15" i="3"/>
  <c r="AY12" i="3"/>
  <c r="CR56" i="3"/>
  <c r="CP54" i="3"/>
  <c r="CT58" i="3"/>
  <c r="CU59" i="3"/>
  <c r="CS57" i="3"/>
  <c r="CZ64" i="3"/>
  <c r="DA65" i="3"/>
  <c r="CV60" i="3"/>
  <c r="CX62" i="3"/>
  <c r="CY63" i="3"/>
  <c r="CW61" i="3"/>
  <c r="CQ55" i="3"/>
  <c r="CE42" i="3"/>
  <c r="CI46" i="3"/>
  <c r="CJ47" i="3"/>
  <c r="CM50" i="3"/>
  <c r="CO52" i="3"/>
  <c r="CF43" i="3"/>
  <c r="CH45" i="3"/>
  <c r="CL49" i="3"/>
  <c r="CK48" i="3"/>
  <c r="CP53" i="3"/>
  <c r="CG44" i="3"/>
  <c r="CN51" i="3"/>
  <c r="BT30" i="3"/>
  <c r="CA37" i="3"/>
  <c r="CE41" i="3"/>
  <c r="BZ36" i="3"/>
  <c r="BU31" i="3"/>
  <c r="CD40" i="3"/>
  <c r="CC39" i="3"/>
  <c r="BY35" i="3"/>
  <c r="BV32" i="3"/>
  <c r="CB38" i="3"/>
  <c r="BW33" i="3"/>
  <c r="BX34" i="3"/>
  <c r="AQ2" i="3"/>
  <c r="AR3" i="3"/>
  <c r="AT5" i="1"/>
  <c r="AW6" i="1"/>
  <c r="AU9" i="1"/>
  <c r="AV8" i="1"/>
  <c r="AW7" i="1"/>
  <c r="AR59" i="12" l="1"/>
  <c r="AR79" i="12" s="1"/>
  <c r="AS56" i="12"/>
  <c r="AS70" i="12"/>
  <c r="CP52" i="3"/>
  <c r="CG43" i="3"/>
  <c r="CH44" i="3"/>
  <c r="CO51" i="3"/>
  <c r="CI45" i="3"/>
  <c r="CM49" i="3"/>
  <c r="CJ46" i="3"/>
  <c r="CL48" i="3"/>
  <c r="CK47" i="3"/>
  <c r="CQ53" i="3"/>
  <c r="CN50" i="3"/>
  <c r="CF42" i="3"/>
  <c r="DA64" i="3"/>
  <c r="CQ54" i="3"/>
  <c r="CZ63" i="3"/>
  <c r="CR55" i="3"/>
  <c r="CV59" i="3"/>
  <c r="CS56" i="3"/>
  <c r="CY62" i="3"/>
  <c r="DB65" i="3"/>
  <c r="CT57" i="3"/>
  <c r="CW60" i="3"/>
  <c r="CU58" i="3"/>
  <c r="CX61" i="3"/>
  <c r="AX6" i="1"/>
  <c r="BT29" i="3"/>
  <c r="BL21" i="3"/>
  <c r="BO24" i="3"/>
  <c r="BN23" i="3"/>
  <c r="BS28" i="3"/>
  <c r="BQ26" i="3"/>
  <c r="BK20" i="3"/>
  <c r="BJ19" i="3"/>
  <c r="BM22" i="3"/>
  <c r="BR27" i="3"/>
  <c r="BI18" i="3"/>
  <c r="BP25" i="3"/>
  <c r="AY11" i="3"/>
  <c r="AW9" i="3"/>
  <c r="AT6" i="3"/>
  <c r="AT4" i="3" s="1"/>
  <c r="AT68" i="12" s="1"/>
  <c r="AX10" i="3"/>
  <c r="BC15" i="3"/>
  <c r="BE17" i="3"/>
  <c r="AU7" i="3"/>
  <c r="AZ12" i="3"/>
  <c r="BD16" i="3"/>
  <c r="AV8" i="3"/>
  <c r="BB14" i="3"/>
  <c r="BA13" i="3"/>
  <c r="AX7" i="1"/>
  <c r="CC38" i="3"/>
  <c r="BV31" i="3"/>
  <c r="CB37" i="3"/>
  <c r="CE40" i="3"/>
  <c r="CD39" i="3"/>
  <c r="CA36" i="3"/>
  <c r="CF41" i="3"/>
  <c r="BW32" i="3"/>
  <c r="BU30" i="3"/>
  <c r="BY34" i="3"/>
  <c r="BX33" i="3"/>
  <c r="BZ35" i="3"/>
  <c r="AP62" i="12"/>
  <c r="AR2" i="3"/>
  <c r="AS3" i="3"/>
  <c r="AW8" i="1"/>
  <c r="AV9" i="1"/>
  <c r="AU5" i="1"/>
  <c r="AS59" i="12" l="1"/>
  <c r="AS79" i="12" s="1"/>
  <c r="AT70" i="12"/>
  <c r="AT56" i="12"/>
  <c r="CR54" i="3"/>
  <c r="DC65" i="3"/>
  <c r="CU57" i="3"/>
  <c r="CV58" i="3"/>
  <c r="CS55" i="3"/>
  <c r="CW59" i="3"/>
  <c r="DB64" i="3"/>
  <c r="CT56" i="3"/>
  <c r="DA63" i="3"/>
  <c r="CX60" i="3"/>
  <c r="CY61" i="3"/>
  <c r="CZ62" i="3"/>
  <c r="AX8" i="1"/>
  <c r="CM48" i="3"/>
  <c r="CO50" i="3"/>
  <c r="CK46" i="3"/>
  <c r="CH43" i="3"/>
  <c r="CP51" i="3"/>
  <c r="CG42" i="3"/>
  <c r="CL47" i="3"/>
  <c r="CR53" i="3"/>
  <c r="CQ52" i="3"/>
  <c r="CI44" i="3"/>
  <c r="CJ45" i="3"/>
  <c r="CN49" i="3"/>
  <c r="BP24" i="3"/>
  <c r="BJ18" i="3"/>
  <c r="BK19" i="3"/>
  <c r="BN22" i="3"/>
  <c r="BS27" i="3"/>
  <c r="BM21" i="3"/>
  <c r="BQ25" i="3"/>
  <c r="BO23" i="3"/>
  <c r="BL20" i="3"/>
  <c r="BR26" i="3"/>
  <c r="BU29" i="3"/>
  <c r="BT28" i="3"/>
  <c r="BE16" i="3"/>
  <c r="BF17" i="3"/>
  <c r="BC14" i="3"/>
  <c r="AZ11" i="3"/>
  <c r="AV7" i="3"/>
  <c r="BD15" i="3"/>
  <c r="AW8" i="3"/>
  <c r="AY10" i="3"/>
  <c r="AU6" i="3"/>
  <c r="AU4" i="3" s="1"/>
  <c r="AU68" i="12" s="1"/>
  <c r="BB13" i="3"/>
  <c r="AX9" i="3"/>
  <c r="BA12" i="3"/>
  <c r="BY33" i="3"/>
  <c r="BV30" i="3"/>
  <c r="BX32" i="3"/>
  <c r="BZ34" i="3"/>
  <c r="BW31" i="3"/>
  <c r="CF40" i="3"/>
  <c r="CE39" i="3"/>
  <c r="CG41" i="3"/>
  <c r="CA35" i="3"/>
  <c r="CB36" i="3"/>
  <c r="CD38" i="3"/>
  <c r="CC37" i="3"/>
  <c r="AQ62" i="12"/>
  <c r="AS2" i="3"/>
  <c r="AT3" i="3"/>
  <c r="AY7" i="1"/>
  <c r="AY6" i="1"/>
  <c r="AW9" i="1"/>
  <c r="AV5" i="1"/>
  <c r="AT59" i="12" l="1"/>
  <c r="AT79" i="12" s="1"/>
  <c r="AU56" i="12"/>
  <c r="AU70" i="12"/>
  <c r="AX9" i="1"/>
  <c r="CZ61" i="3"/>
  <c r="CT55" i="3"/>
  <c r="CU56" i="3"/>
  <c r="CW58" i="3"/>
  <c r="CS54" i="3"/>
  <c r="DD65" i="3"/>
  <c r="DA62" i="3"/>
  <c r="CV57" i="3"/>
  <c r="DB63" i="3"/>
  <c r="DC64" i="3"/>
  <c r="CX59" i="3"/>
  <c r="CY60" i="3"/>
  <c r="CJ44" i="3"/>
  <c r="CO49" i="3"/>
  <c r="CN48" i="3"/>
  <c r="CH42" i="3"/>
  <c r="CQ51" i="3"/>
  <c r="CR52" i="3"/>
  <c r="CL46" i="3"/>
  <c r="CS53" i="3"/>
  <c r="CK45" i="3"/>
  <c r="CM47" i="3"/>
  <c r="CP50" i="3"/>
  <c r="CI43" i="3"/>
  <c r="CC36" i="3"/>
  <c r="CF39" i="3"/>
  <c r="BW30" i="3"/>
  <c r="CE38" i="3"/>
  <c r="CG40" i="3"/>
  <c r="CH41" i="3"/>
  <c r="CB35" i="3"/>
  <c r="BX31" i="3"/>
  <c r="CA34" i="3"/>
  <c r="CD37" i="3"/>
  <c r="BY32" i="3"/>
  <c r="BZ33" i="3"/>
  <c r="BT27" i="3"/>
  <c r="BO22" i="3"/>
  <c r="BP23" i="3"/>
  <c r="BV29" i="3"/>
  <c r="BR25" i="3"/>
  <c r="BL19" i="3"/>
  <c r="BQ24" i="3"/>
  <c r="BK18" i="3"/>
  <c r="BU28" i="3"/>
  <c r="BN21" i="3"/>
  <c r="BM20" i="3"/>
  <c r="BS26" i="3"/>
  <c r="AX8" i="3"/>
  <c r="BF16" i="3"/>
  <c r="BA11" i="3"/>
  <c r="BD14" i="3"/>
  <c r="AZ10" i="3"/>
  <c r="BE15" i="3"/>
  <c r="AW7" i="3"/>
  <c r="BC13" i="3"/>
  <c r="AY9" i="3"/>
  <c r="BB12" i="3"/>
  <c r="AV6" i="3"/>
  <c r="AV4" i="3" s="1"/>
  <c r="AV68" i="12" s="1"/>
  <c r="BG17" i="3"/>
  <c r="AR62" i="12"/>
  <c r="AT2" i="3"/>
  <c r="AU3" i="3"/>
  <c r="AZ6" i="1"/>
  <c r="AW5" i="1"/>
  <c r="AY8" i="1"/>
  <c r="AZ7" i="1"/>
  <c r="AU59" i="12" l="1"/>
  <c r="AU79" i="12" s="1"/>
  <c r="AV56" i="12"/>
  <c r="AV70" i="12"/>
  <c r="BV28" i="3"/>
  <c r="BO21" i="3"/>
  <c r="BW29" i="3"/>
  <c r="BT26" i="3"/>
  <c r="BQ23" i="3"/>
  <c r="BU27" i="3"/>
  <c r="BL18" i="3"/>
  <c r="BP22" i="3"/>
  <c r="BM19" i="3"/>
  <c r="BR24" i="3"/>
  <c r="BS25" i="3"/>
  <c r="BN20" i="3"/>
  <c r="CP49" i="3"/>
  <c r="CT53" i="3"/>
  <c r="CL45" i="3"/>
  <c r="CM46" i="3"/>
  <c r="CK44" i="3"/>
  <c r="CQ50" i="3"/>
  <c r="CJ43" i="3"/>
  <c r="CO48" i="3"/>
  <c r="CS52" i="3"/>
  <c r="CI42" i="3"/>
  <c r="CR51" i="3"/>
  <c r="CN47" i="3"/>
  <c r="BX30" i="3"/>
  <c r="CC35" i="3"/>
  <c r="CI41" i="3"/>
  <c r="CD36" i="3"/>
  <c r="BZ32" i="3"/>
  <c r="CF38" i="3"/>
  <c r="CH40" i="3"/>
  <c r="CA33" i="3"/>
  <c r="BY31" i="3"/>
  <c r="CG39" i="3"/>
  <c r="CB34" i="3"/>
  <c r="CE37" i="3"/>
  <c r="AX5" i="1"/>
  <c r="BB11" i="3"/>
  <c r="BH17" i="3"/>
  <c r="BA10" i="3"/>
  <c r="BE14" i="3"/>
  <c r="BG16" i="3"/>
  <c r="AW6" i="3"/>
  <c r="AW4" i="3" s="1"/>
  <c r="AX7" i="3"/>
  <c r="BC12" i="3"/>
  <c r="AY8" i="3"/>
  <c r="BF15" i="3"/>
  <c r="AZ9" i="3"/>
  <c r="BD13" i="3"/>
  <c r="CU55" i="3"/>
  <c r="DD64" i="3"/>
  <c r="DA61" i="3"/>
  <c r="CX58" i="3"/>
  <c r="CV56" i="3"/>
  <c r="DB62" i="3"/>
  <c r="CT54" i="3"/>
  <c r="DE65" i="3"/>
  <c r="CW57" i="3"/>
  <c r="DC63" i="3"/>
  <c r="CY59" i="3"/>
  <c r="CZ60" i="3"/>
  <c r="AS62" i="12"/>
  <c r="AU2" i="3"/>
  <c r="AV3" i="3"/>
  <c r="AY9" i="1"/>
  <c r="AZ8" i="1"/>
  <c r="BA7" i="1"/>
  <c r="BA6" i="1"/>
  <c r="AV59" i="12" l="1"/>
  <c r="AV79" i="12" s="1"/>
  <c r="E22" i="1"/>
  <c r="E38" i="12" s="1"/>
  <c r="AW68" i="12"/>
  <c r="CX57" i="3"/>
  <c r="DF65" i="3"/>
  <c r="DB61" i="3"/>
  <c r="DE64" i="3"/>
  <c r="CV55" i="3"/>
  <c r="DD63" i="3"/>
  <c r="DC62" i="3"/>
  <c r="CZ59" i="3"/>
  <c r="CW56" i="3"/>
  <c r="DA60" i="3"/>
  <c r="CY58" i="3"/>
  <c r="CU54" i="3"/>
  <c r="AZ8" i="3"/>
  <c r="BB10" i="3"/>
  <c r="BA9" i="3"/>
  <c r="BI17" i="3"/>
  <c r="BE13" i="3"/>
  <c r="BF14" i="3"/>
  <c r="AY7" i="3"/>
  <c r="AX6" i="3"/>
  <c r="AX4" i="3" s="1"/>
  <c r="AX68" i="12" s="1"/>
  <c r="BD12" i="3"/>
  <c r="BH16" i="3"/>
  <c r="BC11" i="3"/>
  <c r="BG15" i="3"/>
  <c r="CE36" i="3"/>
  <c r="CJ41" i="3"/>
  <c r="CD35" i="3"/>
  <c r="CA32" i="3"/>
  <c r="CF37" i="3"/>
  <c r="CC34" i="3"/>
  <c r="CB33" i="3"/>
  <c r="CH39" i="3"/>
  <c r="BY30" i="3"/>
  <c r="CI40" i="3"/>
  <c r="CG38" i="3"/>
  <c r="BZ31" i="3"/>
  <c r="CS51" i="3"/>
  <c r="CJ42" i="3"/>
  <c r="CU53" i="3"/>
  <c r="CR50" i="3"/>
  <c r="CM45" i="3"/>
  <c r="CQ49" i="3"/>
  <c r="CT52" i="3"/>
  <c r="CO47" i="3"/>
  <c r="CL44" i="3"/>
  <c r="CN46" i="3"/>
  <c r="CK43" i="3"/>
  <c r="CP48" i="3"/>
  <c r="BN19" i="3"/>
  <c r="BT25" i="3"/>
  <c r="BV27" i="3"/>
  <c r="BW28" i="3"/>
  <c r="BX29" i="3"/>
  <c r="BU26" i="3"/>
  <c r="BM18" i="3"/>
  <c r="BO20" i="3"/>
  <c r="BS24" i="3"/>
  <c r="BP21" i="3"/>
  <c r="BQ22" i="3"/>
  <c r="BR23" i="3"/>
  <c r="AT62" i="12"/>
  <c r="AV2" i="3"/>
  <c r="AW3" i="3"/>
  <c r="AY5" i="1"/>
  <c r="BB7" i="1"/>
  <c r="BA8" i="1"/>
  <c r="BB6" i="1"/>
  <c r="AZ9" i="1"/>
  <c r="AX70" i="12" l="1"/>
  <c r="AX56" i="12"/>
  <c r="AW56" i="12"/>
  <c r="AW70" i="12"/>
  <c r="E50" i="12"/>
  <c r="E53" i="12" s="1"/>
  <c r="E41" i="12"/>
  <c r="CH38" i="3"/>
  <c r="CA31" i="3"/>
  <c r="CG37" i="3"/>
  <c r="CK41" i="3"/>
  <c r="BZ30" i="3"/>
  <c r="CC33" i="3"/>
  <c r="CJ40" i="3"/>
  <c r="CF36" i="3"/>
  <c r="CD34" i="3"/>
  <c r="CE35" i="3"/>
  <c r="CB32" i="3"/>
  <c r="CI39" i="3"/>
  <c r="CX56" i="3"/>
  <c r="DF64" i="3"/>
  <c r="CW55" i="3"/>
  <c r="DC61" i="3"/>
  <c r="DB60" i="3"/>
  <c r="DE63" i="3"/>
  <c r="CY57" i="3"/>
  <c r="DG65" i="3"/>
  <c r="CV54" i="3"/>
  <c r="DA59" i="3"/>
  <c r="DD62" i="3"/>
  <c r="CZ58" i="3"/>
  <c r="CS50" i="3"/>
  <c r="CP47" i="3"/>
  <c r="CV53" i="3"/>
  <c r="CT51" i="3"/>
  <c r="CK42" i="3"/>
  <c r="CR49" i="3"/>
  <c r="CO46" i="3"/>
  <c r="CL43" i="3"/>
  <c r="CU52" i="3"/>
  <c r="CQ48" i="3"/>
  <c r="CM44" i="3"/>
  <c r="CN45" i="3"/>
  <c r="BE12" i="3"/>
  <c r="BB9" i="3"/>
  <c r="BJ17" i="3"/>
  <c r="BA8" i="3"/>
  <c r="BI16" i="3"/>
  <c r="BH15" i="3"/>
  <c r="BG14" i="3"/>
  <c r="BC10" i="3"/>
  <c r="AZ7" i="3"/>
  <c r="BD11" i="3"/>
  <c r="AY6" i="3"/>
  <c r="AY4" i="3" s="1"/>
  <c r="AY68" i="12" s="1"/>
  <c r="BF13" i="3"/>
  <c r="BV26" i="3"/>
  <c r="BO19" i="3"/>
  <c r="BS23" i="3"/>
  <c r="BU25" i="3"/>
  <c r="BR22" i="3"/>
  <c r="BY29" i="3"/>
  <c r="BP20" i="3"/>
  <c r="BN18" i="3"/>
  <c r="BT24" i="3"/>
  <c r="BW27" i="3"/>
  <c r="BX28" i="3"/>
  <c r="BQ21" i="3"/>
  <c r="AU62" i="12"/>
  <c r="AW2" i="3"/>
  <c r="AX3" i="3"/>
  <c r="BC6" i="1"/>
  <c r="BB8" i="1"/>
  <c r="BC7" i="1"/>
  <c r="BA9" i="1"/>
  <c r="AZ5" i="1"/>
  <c r="AW59" i="12" l="1"/>
  <c r="AW79" i="12" s="1"/>
  <c r="AX59" i="12"/>
  <c r="AX79" i="12" s="1"/>
  <c r="AY56" i="12"/>
  <c r="AY70" i="12"/>
  <c r="CY56" i="3"/>
  <c r="DD61" i="3"/>
  <c r="CZ57" i="3"/>
  <c r="DG64" i="3"/>
  <c r="DC60" i="3"/>
  <c r="CX55" i="3"/>
  <c r="DB59" i="3"/>
  <c r="CW54" i="3"/>
  <c r="DF63" i="3"/>
  <c r="DA58" i="3"/>
  <c r="DH65" i="3"/>
  <c r="DE62" i="3"/>
  <c r="CF35" i="3"/>
  <c r="CJ39" i="3"/>
  <c r="CH37" i="3"/>
  <c r="CC32" i="3"/>
  <c r="CK40" i="3"/>
  <c r="CI38" i="3"/>
  <c r="CE34" i="3"/>
  <c r="CA30" i="3"/>
  <c r="CG36" i="3"/>
  <c r="CB31" i="3"/>
  <c r="CL41" i="3"/>
  <c r="CD33" i="3"/>
  <c r="CL42" i="3"/>
  <c r="CR48" i="3"/>
  <c r="CU51" i="3"/>
  <c r="CV52" i="3"/>
  <c r="CS49" i="3"/>
  <c r="CW53" i="3"/>
  <c r="CP46" i="3"/>
  <c r="CN44" i="3"/>
  <c r="CO45" i="3"/>
  <c r="CQ47" i="3"/>
  <c r="CT50" i="3"/>
  <c r="CM43" i="3"/>
  <c r="BV25" i="3"/>
  <c r="BQ20" i="3"/>
  <c r="BT23" i="3"/>
  <c r="BW26" i="3"/>
  <c r="BU24" i="3"/>
  <c r="BS22" i="3"/>
  <c r="BZ29" i="3"/>
  <c r="BY28" i="3"/>
  <c r="BP19" i="3"/>
  <c r="BO18" i="3"/>
  <c r="BX27" i="3"/>
  <c r="BR21" i="3"/>
  <c r="BB8" i="3"/>
  <c r="BJ16" i="3"/>
  <c r="BG13" i="3"/>
  <c r="BC9" i="3"/>
  <c r="BK17" i="3"/>
  <c r="AZ6" i="3"/>
  <c r="AZ4" i="3" s="1"/>
  <c r="AZ68" i="12" s="1"/>
  <c r="BH14" i="3"/>
  <c r="BD10" i="3"/>
  <c r="BE11" i="3"/>
  <c r="BF12" i="3"/>
  <c r="BI15" i="3"/>
  <c r="BA7" i="3"/>
  <c r="AV62" i="12"/>
  <c r="E25" i="1"/>
  <c r="AX2" i="3"/>
  <c r="AY3" i="3"/>
  <c r="BB9" i="1"/>
  <c r="BD7" i="1"/>
  <c r="BC8" i="1"/>
  <c r="BA5" i="1"/>
  <c r="BD6" i="1"/>
  <c r="AY59" i="12" l="1"/>
  <c r="AY79" i="12" s="1"/>
  <c r="AZ70" i="12"/>
  <c r="AZ56" i="12"/>
  <c r="CL40" i="3"/>
  <c r="CG35" i="3"/>
  <c r="CH36" i="3"/>
  <c r="CC31" i="3"/>
  <c r="CK39" i="3"/>
  <c r="CM41" i="3"/>
  <c r="CI37" i="3"/>
  <c r="CJ38" i="3"/>
  <c r="CD32" i="3"/>
  <c r="CE33" i="3"/>
  <c r="CB30" i="3"/>
  <c r="CF34" i="3"/>
  <c r="CU50" i="3"/>
  <c r="CQ46" i="3"/>
  <c r="CO44" i="3"/>
  <c r="CW52" i="3"/>
  <c r="CP45" i="3"/>
  <c r="CR47" i="3"/>
  <c r="CM42" i="3"/>
  <c r="CX53" i="3"/>
  <c r="CV51" i="3"/>
  <c r="CT49" i="3"/>
  <c r="CN43" i="3"/>
  <c r="CS48" i="3"/>
  <c r="BL17" i="3"/>
  <c r="BG12" i="3"/>
  <c r="BF11" i="3"/>
  <c r="BD9" i="3"/>
  <c r="BH13" i="3"/>
  <c r="BE10" i="3"/>
  <c r="BI14" i="3"/>
  <c r="BB7" i="3"/>
  <c r="BA6" i="3"/>
  <c r="BA4" i="3" s="1"/>
  <c r="BA68" i="12" s="1"/>
  <c r="BJ15" i="3"/>
  <c r="BK16" i="3"/>
  <c r="BC8" i="3"/>
  <c r="DG63" i="3"/>
  <c r="DF62" i="3"/>
  <c r="CZ56" i="3"/>
  <c r="DA57" i="3"/>
  <c r="CX54" i="3"/>
  <c r="DD60" i="3"/>
  <c r="DC59" i="3"/>
  <c r="DH64" i="3"/>
  <c r="CY55" i="3"/>
  <c r="DI65" i="3"/>
  <c r="DE61" i="3"/>
  <c r="DB58" i="3"/>
  <c r="BQ19" i="3"/>
  <c r="BY27" i="3"/>
  <c r="BV24" i="3"/>
  <c r="BS21" i="3"/>
  <c r="BR20" i="3"/>
  <c r="BU23" i="3"/>
  <c r="BP18" i="3"/>
  <c r="BW25" i="3"/>
  <c r="BT22" i="3"/>
  <c r="BX26" i="3"/>
  <c r="CA29" i="3"/>
  <c r="BZ28" i="3"/>
  <c r="AW62" i="12"/>
  <c r="AY2" i="3"/>
  <c r="AZ3" i="3"/>
  <c r="BD8" i="1"/>
  <c r="BB5" i="1"/>
  <c r="BE7" i="1"/>
  <c r="BE6" i="1"/>
  <c r="BC9" i="1"/>
  <c r="AZ59" i="12" l="1"/>
  <c r="AZ79" i="12" s="1"/>
  <c r="BA70" i="12"/>
  <c r="BA56" i="12"/>
  <c r="BY26" i="3"/>
  <c r="CA28" i="3"/>
  <c r="BX25" i="3"/>
  <c r="BQ18" i="3"/>
  <c r="BW24" i="3"/>
  <c r="BZ27" i="3"/>
  <c r="BU22" i="3"/>
  <c r="BR19" i="3"/>
  <c r="BT21" i="3"/>
  <c r="BS20" i="3"/>
  <c r="BV23" i="3"/>
  <c r="CB29" i="3"/>
  <c r="DA56" i="3"/>
  <c r="CZ55" i="3"/>
  <c r="DB57" i="3"/>
  <c r="DH63" i="3"/>
  <c r="DJ65" i="3"/>
  <c r="CY54" i="3"/>
  <c r="DE60" i="3"/>
  <c r="DD59" i="3"/>
  <c r="DI64" i="3"/>
  <c r="DG62" i="3"/>
  <c r="DC58" i="3"/>
  <c r="DF61" i="3"/>
  <c r="CE32" i="3"/>
  <c r="CG34" i="3"/>
  <c r="CC30" i="3"/>
  <c r="CM40" i="3"/>
  <c r="CH35" i="3"/>
  <c r="CK38" i="3"/>
  <c r="CI36" i="3"/>
  <c r="CL39" i="3"/>
  <c r="CF33" i="3"/>
  <c r="CD31" i="3"/>
  <c r="CN41" i="3"/>
  <c r="CJ37" i="3"/>
  <c r="CY53" i="3"/>
  <c r="CR46" i="3"/>
  <c r="CX52" i="3"/>
  <c r="CN42" i="3"/>
  <c r="CW51" i="3"/>
  <c r="CU49" i="3"/>
  <c r="CT48" i="3"/>
  <c r="CQ45" i="3"/>
  <c r="CV50" i="3"/>
  <c r="CO43" i="3"/>
  <c r="CS47" i="3"/>
  <c r="CP44" i="3"/>
  <c r="BE9" i="3"/>
  <c r="BG11" i="3"/>
  <c r="BH12" i="3"/>
  <c r="BK15" i="3"/>
  <c r="BI13" i="3"/>
  <c r="BM17" i="3"/>
  <c r="BB6" i="3"/>
  <c r="BB4" i="3" s="1"/>
  <c r="BB68" i="12" s="1"/>
  <c r="BD8" i="3"/>
  <c r="BF10" i="3"/>
  <c r="BL16" i="3"/>
  <c r="BJ14" i="3"/>
  <c r="BC7" i="3"/>
  <c r="AX62" i="12"/>
  <c r="AZ2" i="3"/>
  <c r="BA3" i="3"/>
  <c r="BF6" i="1"/>
  <c r="BF7" i="1"/>
  <c r="BC5" i="1"/>
  <c r="BD9" i="1"/>
  <c r="BE8" i="1"/>
  <c r="BA59" i="12" l="1"/>
  <c r="BA79" i="12" s="1"/>
  <c r="BB70" i="12"/>
  <c r="BB56" i="12"/>
  <c r="BF9" i="3"/>
  <c r="BJ13" i="3"/>
  <c r="BN17" i="3"/>
  <c r="BK14" i="3"/>
  <c r="BG10" i="3"/>
  <c r="BD7" i="3"/>
  <c r="BE8" i="3"/>
  <c r="BH11" i="3"/>
  <c r="BM16" i="3"/>
  <c r="BC6" i="3"/>
  <c r="BC4" i="3" s="1"/>
  <c r="BC68" i="12" s="1"/>
  <c r="BL15" i="3"/>
  <c r="BI12" i="3"/>
  <c r="CV49" i="3"/>
  <c r="CZ53" i="3"/>
  <c r="CR45" i="3"/>
  <c r="CO42" i="3"/>
  <c r="CS46" i="3"/>
  <c r="CP43" i="3"/>
  <c r="CQ44" i="3"/>
  <c r="CY52" i="3"/>
  <c r="CX51" i="3"/>
  <c r="CU48" i="3"/>
  <c r="CT47" i="3"/>
  <c r="CW50" i="3"/>
  <c r="DH62" i="3"/>
  <c r="DG61" i="3"/>
  <c r="CZ54" i="3"/>
  <c r="DK65" i="3"/>
  <c r="DA55" i="3"/>
  <c r="DE59" i="3"/>
  <c r="DF60" i="3"/>
  <c r="DI63" i="3"/>
  <c r="DJ64" i="3"/>
  <c r="DB56" i="3"/>
  <c r="DC57" i="3"/>
  <c r="DD58" i="3"/>
  <c r="CE31" i="3"/>
  <c r="CO41" i="3"/>
  <c r="CD30" i="3"/>
  <c r="CI35" i="3"/>
  <c r="CN40" i="3"/>
  <c r="CK37" i="3"/>
  <c r="CM39" i="3"/>
  <c r="CL38" i="3"/>
  <c r="CF32" i="3"/>
  <c r="CH34" i="3"/>
  <c r="CG33" i="3"/>
  <c r="CJ36" i="3"/>
  <c r="BX24" i="3"/>
  <c r="BU21" i="3"/>
  <c r="BT20" i="3"/>
  <c r="CB28" i="3"/>
  <c r="BS19" i="3"/>
  <c r="CA27" i="3"/>
  <c r="CC29" i="3"/>
  <c r="BR18" i="3"/>
  <c r="BW23" i="3"/>
  <c r="BZ26" i="3"/>
  <c r="BY25" i="3"/>
  <c r="BV22" i="3"/>
  <c r="AY62" i="12"/>
  <c r="BA2" i="3"/>
  <c r="BB3" i="3"/>
  <c r="BE9" i="1"/>
  <c r="BG6" i="1"/>
  <c r="BD5" i="1"/>
  <c r="BF8" i="1"/>
  <c r="BG7" i="1"/>
  <c r="BB59" i="12" l="1"/>
  <c r="BB79" i="12" s="1"/>
  <c r="BC56" i="12"/>
  <c r="BC70" i="12"/>
  <c r="CX50" i="3"/>
  <c r="CZ52" i="3"/>
  <c r="CP42" i="3"/>
  <c r="CW49" i="3"/>
  <c r="CR44" i="3"/>
  <c r="CS45" i="3"/>
  <c r="CV48" i="3"/>
  <c r="CU47" i="3"/>
  <c r="DA53" i="3"/>
  <c r="CY51" i="3"/>
  <c r="CT46" i="3"/>
  <c r="CQ43" i="3"/>
  <c r="BF8" i="3"/>
  <c r="BD6" i="3"/>
  <c r="BD4" i="3" s="1"/>
  <c r="BD68" i="12" s="1"/>
  <c r="BN16" i="3"/>
  <c r="BE7" i="3"/>
  <c r="BK13" i="3"/>
  <c r="BJ12" i="3"/>
  <c r="BM15" i="3"/>
  <c r="BL14" i="3"/>
  <c r="BG9" i="3"/>
  <c r="BH10" i="3"/>
  <c r="BI11" i="3"/>
  <c r="BO17" i="3"/>
  <c r="DE58" i="3"/>
  <c r="DG60" i="3"/>
  <c r="DA54" i="3"/>
  <c r="DD57" i="3"/>
  <c r="DF59" i="3"/>
  <c r="DK64" i="3"/>
  <c r="DC56" i="3"/>
  <c r="DJ63" i="3"/>
  <c r="DL65" i="3"/>
  <c r="DH61" i="3"/>
  <c r="DB55" i="3"/>
  <c r="DI62" i="3"/>
  <c r="CF31" i="3"/>
  <c r="CI34" i="3"/>
  <c r="CK36" i="3"/>
  <c r="CL37" i="3"/>
  <c r="CN39" i="3"/>
  <c r="CJ35" i="3"/>
  <c r="CG32" i="3"/>
  <c r="CP41" i="3"/>
  <c r="CO40" i="3"/>
  <c r="CH33" i="3"/>
  <c r="CM38" i="3"/>
  <c r="CE30" i="3"/>
  <c r="CA26" i="3"/>
  <c r="BS18" i="3"/>
  <c r="BU20" i="3"/>
  <c r="CD29" i="3"/>
  <c r="BX23" i="3"/>
  <c r="BY24" i="3"/>
  <c r="CC28" i="3"/>
  <c r="BW22" i="3"/>
  <c r="BT19" i="3"/>
  <c r="BV21" i="3"/>
  <c r="CB27" i="3"/>
  <c r="BZ25" i="3"/>
  <c r="AZ62" i="12"/>
  <c r="BB2" i="3"/>
  <c r="BC3" i="3"/>
  <c r="BG8" i="1"/>
  <c r="BE5" i="1"/>
  <c r="BH6" i="1"/>
  <c r="BH7" i="1"/>
  <c r="BF9" i="1"/>
  <c r="BC59" i="12" l="1"/>
  <c r="BC79" i="12" s="1"/>
  <c r="BD56" i="12"/>
  <c r="BD70" i="12"/>
  <c r="DB54" i="3"/>
  <c r="DC55" i="3"/>
  <c r="DE57" i="3"/>
  <c r="DG59" i="3"/>
  <c r="DK63" i="3"/>
  <c r="DH60" i="3"/>
  <c r="DF58" i="3"/>
  <c r="DL64" i="3"/>
  <c r="DD56" i="3"/>
  <c r="DI61" i="3"/>
  <c r="DM65" i="3"/>
  <c r="DJ62" i="3"/>
  <c r="CH32" i="3"/>
  <c r="CL36" i="3"/>
  <c r="CG31" i="3"/>
  <c r="CI33" i="3"/>
  <c r="CQ41" i="3"/>
  <c r="CM37" i="3"/>
  <c r="CK35" i="3"/>
  <c r="CP40" i="3"/>
  <c r="CO39" i="3"/>
  <c r="CF30" i="3"/>
  <c r="CN38" i="3"/>
  <c r="CJ34" i="3"/>
  <c r="BZ24" i="3"/>
  <c r="BV20" i="3"/>
  <c r="CC27" i="3"/>
  <c r="BW21" i="3"/>
  <c r="CA25" i="3"/>
  <c r="CD28" i="3"/>
  <c r="CE29" i="3"/>
  <c r="BU19" i="3"/>
  <c r="BX22" i="3"/>
  <c r="BY23" i="3"/>
  <c r="CB26" i="3"/>
  <c r="BT18" i="3"/>
  <c r="BF7" i="3"/>
  <c r="BI10" i="3"/>
  <c r="BH9" i="3"/>
  <c r="BP17" i="3"/>
  <c r="BG8" i="3"/>
  <c r="BL13" i="3"/>
  <c r="BJ11" i="3"/>
  <c r="BN15" i="3"/>
  <c r="BM14" i="3"/>
  <c r="BK12" i="3"/>
  <c r="BE6" i="3"/>
  <c r="BE4" i="3" s="1"/>
  <c r="BE68" i="12" s="1"/>
  <c r="BO16" i="3"/>
  <c r="CY50" i="3"/>
  <c r="DA52" i="3"/>
  <c r="CZ51" i="3"/>
  <c r="CV47" i="3"/>
  <c r="CT45" i="3"/>
  <c r="CS44" i="3"/>
  <c r="CX49" i="3"/>
  <c r="DB53" i="3"/>
  <c r="CW48" i="3"/>
  <c r="CR43" i="3"/>
  <c r="CQ42" i="3"/>
  <c r="CU46" i="3"/>
  <c r="BA62" i="12"/>
  <c r="BC2" i="3"/>
  <c r="BD3" i="3"/>
  <c r="BI7" i="1"/>
  <c r="BI6" i="1"/>
  <c r="BF5" i="1"/>
  <c r="BG9" i="1"/>
  <c r="BH8" i="1"/>
  <c r="BD59" i="12" l="1"/>
  <c r="BD79" i="12" s="1"/>
  <c r="BE56" i="12"/>
  <c r="BE70" i="12"/>
  <c r="CV46" i="3"/>
  <c r="CR42" i="3"/>
  <c r="CT44" i="3"/>
  <c r="CY49" i="3"/>
  <c r="DA51" i="3"/>
  <c r="CX48" i="3"/>
  <c r="CZ50" i="3"/>
  <c r="CW47" i="3"/>
  <c r="CU45" i="3"/>
  <c r="CS43" i="3"/>
  <c r="DC53" i="3"/>
  <c r="DB52" i="3"/>
  <c r="DG58" i="3"/>
  <c r="DM64" i="3"/>
  <c r="DI60" i="3"/>
  <c r="DN65" i="3"/>
  <c r="DK62" i="3"/>
  <c r="DE56" i="3"/>
  <c r="DD55" i="3"/>
  <c r="DJ61" i="3"/>
  <c r="DL63" i="3"/>
  <c r="DC54" i="3"/>
  <c r="DH59" i="3"/>
  <c r="DF57" i="3"/>
  <c r="BK11" i="3"/>
  <c r="BN14" i="3"/>
  <c r="BL12" i="3"/>
  <c r="BG7" i="3"/>
  <c r="BO15" i="3"/>
  <c r="BI9" i="3"/>
  <c r="BJ10" i="3"/>
  <c r="BH8" i="3"/>
  <c r="BF6" i="3"/>
  <c r="BF4" i="3" s="1"/>
  <c r="BF68" i="12" s="1"/>
  <c r="BQ17" i="3"/>
  <c r="BM13" i="3"/>
  <c r="BP16" i="3"/>
  <c r="CF29" i="3"/>
  <c r="CF4" i="3" s="1"/>
  <c r="CF68" i="12" s="1"/>
  <c r="BU18" i="3"/>
  <c r="BU4" i="3" s="1"/>
  <c r="BU68" i="12" s="1"/>
  <c r="BY22" i="3"/>
  <c r="BY4" i="3" s="1"/>
  <c r="BY68" i="12" s="1"/>
  <c r="BX21" i="3"/>
  <c r="BX4" i="3" s="1"/>
  <c r="BX68" i="12" s="1"/>
  <c r="BZ23" i="3"/>
  <c r="BZ4" i="3" s="1"/>
  <c r="BZ68" i="12" s="1"/>
  <c r="BV19" i="3"/>
  <c r="BV4" i="3" s="1"/>
  <c r="BV68" i="12" s="1"/>
  <c r="CD27" i="3"/>
  <c r="CD4" i="3" s="1"/>
  <c r="CD68" i="12" s="1"/>
  <c r="BW20" i="3"/>
  <c r="BW4" i="3" s="1"/>
  <c r="BW68" i="12" s="1"/>
  <c r="CA24" i="3"/>
  <c r="CA4" i="3" s="1"/>
  <c r="CA68" i="12" s="1"/>
  <c r="CE28" i="3"/>
  <c r="CE4" i="3" s="1"/>
  <c r="CE68" i="12" s="1"/>
  <c r="CB25" i="3"/>
  <c r="CB4" i="3" s="1"/>
  <c r="CB68" i="12" s="1"/>
  <c r="CC26" i="3"/>
  <c r="CC4" i="3" s="1"/>
  <c r="CC68" i="12" s="1"/>
  <c r="CI32" i="3"/>
  <c r="CI4" i="3" s="1"/>
  <c r="CI68" i="12" s="1"/>
  <c r="CQ40" i="3"/>
  <c r="CQ4" i="3" s="1"/>
  <c r="CQ68" i="12" s="1"/>
  <c r="CJ33" i="3"/>
  <c r="CJ4" i="3" s="1"/>
  <c r="CJ68" i="12" s="1"/>
  <c r="CK34" i="3"/>
  <c r="CK4" i="3" s="1"/>
  <c r="CK68" i="12" s="1"/>
  <c r="CO38" i="3"/>
  <c r="CO4" i="3" s="1"/>
  <c r="CO68" i="12" s="1"/>
  <c r="CR41" i="3"/>
  <c r="CG30" i="3"/>
  <c r="CH31" i="3"/>
  <c r="CH4" i="3" s="1"/>
  <c r="CH68" i="12" s="1"/>
  <c r="CM36" i="3"/>
  <c r="CM4" i="3" s="1"/>
  <c r="CM68" i="12" s="1"/>
  <c r="CN37" i="3"/>
  <c r="CN4" i="3" s="1"/>
  <c r="CN68" i="12" s="1"/>
  <c r="CP39" i="3"/>
  <c r="CP4" i="3" s="1"/>
  <c r="CP68" i="12" s="1"/>
  <c r="CL35" i="3"/>
  <c r="CL4" i="3" s="1"/>
  <c r="CL68" i="12" s="1"/>
  <c r="BB62" i="12"/>
  <c r="BD2" i="3"/>
  <c r="BE3" i="3"/>
  <c r="BH9" i="1"/>
  <c r="BG5" i="1"/>
  <c r="BI8" i="1"/>
  <c r="BE59" i="12" l="1"/>
  <c r="BE79" i="12" s="1"/>
  <c r="CR4" i="3"/>
  <c r="CR68" i="12" s="1"/>
  <c r="CR56" i="12" s="1"/>
  <c r="CE56" i="12"/>
  <c r="CE70" i="12"/>
  <c r="BU56" i="12"/>
  <c r="BU70" i="12"/>
  <c r="CA56" i="12"/>
  <c r="CA70" i="12"/>
  <c r="CF70" i="12"/>
  <c r="CF56" i="12"/>
  <c r="CK56" i="12"/>
  <c r="CK70" i="12"/>
  <c r="BW70" i="12"/>
  <c r="BW56" i="12"/>
  <c r="CL56" i="12"/>
  <c r="CL70" i="12"/>
  <c r="CP70" i="12"/>
  <c r="CP56" i="12"/>
  <c r="CJ56" i="12"/>
  <c r="CJ70" i="12"/>
  <c r="CD56" i="12"/>
  <c r="CD70" i="12"/>
  <c r="CN70" i="12"/>
  <c r="CN56" i="12"/>
  <c r="CQ56" i="12"/>
  <c r="CQ70" i="12"/>
  <c r="BV56" i="12"/>
  <c r="BV70" i="12"/>
  <c r="CO56" i="12"/>
  <c r="CO70" i="12"/>
  <c r="CI56" i="12"/>
  <c r="CI70" i="12"/>
  <c r="BZ70" i="12"/>
  <c r="BZ56" i="12"/>
  <c r="CH56" i="12"/>
  <c r="CH70" i="12"/>
  <c r="CC56" i="12"/>
  <c r="CC70" i="12"/>
  <c r="BX70" i="12"/>
  <c r="BX56" i="12"/>
  <c r="CM70" i="12"/>
  <c r="CM56" i="12"/>
  <c r="CB56" i="12"/>
  <c r="CB70" i="12"/>
  <c r="BY56" i="12"/>
  <c r="BY70" i="12"/>
  <c r="BF56" i="12"/>
  <c r="BF70" i="12"/>
  <c r="CG3" i="3"/>
  <c r="CG4" i="3"/>
  <c r="BR17" i="3"/>
  <c r="BO14" i="3"/>
  <c r="BN13" i="3"/>
  <c r="BM12" i="3"/>
  <c r="BQ16" i="3"/>
  <c r="BP15" i="3"/>
  <c r="BI8" i="3"/>
  <c r="BL11" i="3"/>
  <c r="BJ9" i="3"/>
  <c r="BK10" i="3"/>
  <c r="BH7" i="3"/>
  <c r="BG6" i="3"/>
  <c r="BG4" i="3" s="1"/>
  <c r="BG68" i="12" s="1"/>
  <c r="DN64" i="3"/>
  <c r="DG57" i="3"/>
  <c r="DO65" i="3"/>
  <c r="DE55" i="3"/>
  <c r="DD54" i="3"/>
  <c r="DM63" i="3"/>
  <c r="DL62" i="3"/>
  <c r="DF56" i="3"/>
  <c r="DH58" i="3"/>
  <c r="DI59" i="3"/>
  <c r="DK61" i="3"/>
  <c r="DJ60" i="3"/>
  <c r="DA50" i="3"/>
  <c r="DA4" i="3" s="1"/>
  <c r="DA68" i="12" s="1"/>
  <c r="DC52" i="3"/>
  <c r="DC4" i="3" s="1"/>
  <c r="DC68" i="12" s="1"/>
  <c r="CV45" i="3"/>
  <c r="CV4" i="3" s="1"/>
  <c r="CV68" i="12" s="1"/>
  <c r="CZ49" i="3"/>
  <c r="CZ4" i="3" s="1"/>
  <c r="CZ68" i="12" s="1"/>
  <c r="CU44" i="3"/>
  <c r="CU4" i="3" s="1"/>
  <c r="CU68" i="12" s="1"/>
  <c r="CT43" i="3"/>
  <c r="CT4" i="3" s="1"/>
  <c r="CT68" i="12" s="1"/>
  <c r="DD53" i="3"/>
  <c r="CS42" i="3"/>
  <c r="DB51" i="3"/>
  <c r="DB4" i="3" s="1"/>
  <c r="DB68" i="12" s="1"/>
  <c r="CW46" i="3"/>
  <c r="CW4" i="3" s="1"/>
  <c r="CW68" i="12" s="1"/>
  <c r="CY48" i="3"/>
  <c r="CY4" i="3" s="1"/>
  <c r="CY68" i="12" s="1"/>
  <c r="CX47" i="3"/>
  <c r="CX4" i="3" s="1"/>
  <c r="CX68" i="12" s="1"/>
  <c r="BC62" i="12"/>
  <c r="BE2" i="3"/>
  <c r="CH3" i="3"/>
  <c r="BU3" i="3"/>
  <c r="BF3" i="3"/>
  <c r="BH5" i="1"/>
  <c r="BI9" i="1"/>
  <c r="CR70" i="12" l="1"/>
  <c r="CR59" i="12"/>
  <c r="CR79" i="12" s="1"/>
  <c r="CI59" i="12"/>
  <c r="CI79" i="12" s="1"/>
  <c r="CA59" i="12"/>
  <c r="CA79" i="12" s="1"/>
  <c r="BW59" i="12"/>
  <c r="BW79" i="12" s="1"/>
  <c r="CD59" i="12"/>
  <c r="CD79" i="12" s="1"/>
  <c r="BU59" i="12"/>
  <c r="BU79" i="12" s="1"/>
  <c r="CM59" i="12"/>
  <c r="CM79" i="12" s="1"/>
  <c r="BY59" i="12"/>
  <c r="BY79" i="12" s="1"/>
  <c r="CC59" i="12"/>
  <c r="CC79" i="12" s="1"/>
  <c r="CH59" i="12"/>
  <c r="CH79" i="12" s="1"/>
  <c r="BV59" i="12"/>
  <c r="BV79" i="12" s="1"/>
  <c r="CJ59" i="12"/>
  <c r="CJ79" i="12" s="1"/>
  <c r="CK59" i="12"/>
  <c r="CK79" i="12" s="1"/>
  <c r="CE59" i="12"/>
  <c r="CE79" i="12" s="1"/>
  <c r="BZ59" i="12"/>
  <c r="BZ79" i="12" s="1"/>
  <c r="CP59" i="12"/>
  <c r="CP79" i="12" s="1"/>
  <c r="CF59" i="12"/>
  <c r="CF79" i="12" s="1"/>
  <c r="CB59" i="12"/>
  <c r="CB79" i="12" s="1"/>
  <c r="BF59" i="12"/>
  <c r="BF79" i="12" s="1"/>
  <c r="CQ59" i="12"/>
  <c r="CQ79" i="12" s="1"/>
  <c r="CL59" i="12"/>
  <c r="CL79" i="12" s="1"/>
  <c r="CO59" i="12"/>
  <c r="CO79" i="12" s="1"/>
  <c r="BX59" i="12"/>
  <c r="BX79" i="12" s="1"/>
  <c r="CN59" i="12"/>
  <c r="CN79" i="12" s="1"/>
  <c r="CT56" i="12"/>
  <c r="CT70" i="12"/>
  <c r="CX56" i="12"/>
  <c r="CX70" i="12"/>
  <c r="CY70" i="12"/>
  <c r="CY56" i="12"/>
  <c r="CV70" i="12"/>
  <c r="CV56" i="12"/>
  <c r="CW56" i="12"/>
  <c r="CW70" i="12"/>
  <c r="DC70" i="12"/>
  <c r="DC56" i="12"/>
  <c r="DA56" i="12"/>
  <c r="DA70" i="12"/>
  <c r="CU56" i="12"/>
  <c r="CU70" i="12"/>
  <c r="DB56" i="12"/>
  <c r="DB70" i="12"/>
  <c r="H22" i="1"/>
  <c r="H38" i="12" s="1"/>
  <c r="CG68" i="12"/>
  <c r="CZ56" i="12"/>
  <c r="CZ70" i="12"/>
  <c r="BG56" i="12"/>
  <c r="BG70" i="12"/>
  <c r="DD4" i="3"/>
  <c r="CS3" i="3"/>
  <c r="CS4" i="3"/>
  <c r="DJ59" i="3"/>
  <c r="DJ4" i="3" s="1"/>
  <c r="DJ68" i="12" s="1"/>
  <c r="DL61" i="3"/>
  <c r="DL4" i="3" s="1"/>
  <c r="DL68" i="12" s="1"/>
  <c r="DF55" i="3"/>
  <c r="DF4" i="3" s="1"/>
  <c r="DO64" i="3"/>
  <c r="DO4" i="3" s="1"/>
  <c r="DO68" i="12" s="1"/>
  <c r="DE54" i="3"/>
  <c r="DE4" i="3" s="1"/>
  <c r="DE68" i="12" s="1"/>
  <c r="DH57" i="3"/>
  <c r="DH4" i="3" s="1"/>
  <c r="DH68" i="12" s="1"/>
  <c r="DN63" i="3"/>
  <c r="DN4" i="3" s="1"/>
  <c r="DN68" i="12" s="1"/>
  <c r="DM62" i="3"/>
  <c r="DM4" i="3" s="1"/>
  <c r="DM68" i="12" s="1"/>
  <c r="DK60" i="3"/>
  <c r="DK4" i="3" s="1"/>
  <c r="DK68" i="12" s="1"/>
  <c r="DP65" i="3"/>
  <c r="DP4" i="3" s="1"/>
  <c r="DP68" i="12" s="1"/>
  <c r="DG56" i="3"/>
  <c r="DG4" i="3" s="1"/>
  <c r="DG68" i="12" s="1"/>
  <c r="DI58" i="3"/>
  <c r="DI4" i="3" s="1"/>
  <c r="DI68" i="12" s="1"/>
  <c r="BI7" i="3"/>
  <c r="BN12" i="3"/>
  <c r="BM11" i="3"/>
  <c r="BK9" i="3"/>
  <c r="BH6" i="3"/>
  <c r="BH4" i="3" s="1"/>
  <c r="BH68" i="12" s="1"/>
  <c r="BS17" i="3"/>
  <c r="BP14" i="3"/>
  <c r="BR16" i="3"/>
  <c r="BL10" i="3"/>
  <c r="BJ8" i="3"/>
  <c r="BQ15" i="3"/>
  <c r="BO13" i="3"/>
  <c r="BD62" i="12"/>
  <c r="BF2" i="3"/>
  <c r="CT3" i="3"/>
  <c r="BV3" i="3"/>
  <c r="CI3" i="3"/>
  <c r="BG3" i="3"/>
  <c r="BI5" i="1"/>
  <c r="BG59" i="12" l="1"/>
  <c r="BG79" i="12" s="1"/>
  <c r="CU59" i="12"/>
  <c r="CU79" i="12" s="1"/>
  <c r="CZ59" i="12"/>
  <c r="CZ79" i="12" s="1"/>
  <c r="DA59" i="12"/>
  <c r="DA79" i="12" s="1"/>
  <c r="DC59" i="12"/>
  <c r="DC79" i="12" s="1"/>
  <c r="CX59" i="12"/>
  <c r="CX79" i="12" s="1"/>
  <c r="CV59" i="12"/>
  <c r="CV79" i="12" s="1"/>
  <c r="CY59" i="12"/>
  <c r="CY79" i="12" s="1"/>
  <c r="DB59" i="12"/>
  <c r="DB79" i="12" s="1"/>
  <c r="CW59" i="12"/>
  <c r="CW79" i="12" s="1"/>
  <c r="CT59" i="12"/>
  <c r="CT79" i="12" s="1"/>
  <c r="DE56" i="12"/>
  <c r="DE70" i="12"/>
  <c r="K22" i="1"/>
  <c r="K38" i="12" s="1"/>
  <c r="DF68" i="12"/>
  <c r="DG56" i="12"/>
  <c r="DG70" i="12"/>
  <c r="DP56" i="12"/>
  <c r="DP70" i="12"/>
  <c r="DL70" i="12"/>
  <c r="DL56" i="12"/>
  <c r="DI56" i="12"/>
  <c r="DI70" i="12"/>
  <c r="DK70" i="12"/>
  <c r="DK56" i="12"/>
  <c r="DJ56" i="12"/>
  <c r="DJ70" i="12"/>
  <c r="CG56" i="12"/>
  <c r="CG70" i="12"/>
  <c r="DO56" i="12"/>
  <c r="DO70" i="12"/>
  <c r="DM56" i="12"/>
  <c r="DM70" i="12"/>
  <c r="I22" i="1"/>
  <c r="I38" i="12" s="1"/>
  <c r="CS68" i="12"/>
  <c r="H50" i="12"/>
  <c r="H53" i="12" s="1"/>
  <c r="H41" i="12"/>
  <c r="DN70" i="12"/>
  <c r="DN56" i="12"/>
  <c r="DH56" i="12"/>
  <c r="DH70" i="12"/>
  <c r="J22" i="1"/>
  <c r="J38" i="12" s="1"/>
  <c r="DD68" i="12"/>
  <c r="BH70" i="12"/>
  <c r="BH56" i="12"/>
  <c r="BQ14" i="3"/>
  <c r="BQ4" i="3" s="1"/>
  <c r="BQ68" i="12" s="1"/>
  <c r="BI6" i="3"/>
  <c r="BI4" i="3" s="1"/>
  <c r="BJ7" i="3"/>
  <c r="BJ4" i="3" s="1"/>
  <c r="BJ68" i="12" s="1"/>
  <c r="BS16" i="3"/>
  <c r="BS4" i="3" s="1"/>
  <c r="BS68" i="12" s="1"/>
  <c r="BL9" i="3"/>
  <c r="BL4" i="3" s="1"/>
  <c r="BL68" i="12" s="1"/>
  <c r="BO12" i="3"/>
  <c r="BO4" i="3" s="1"/>
  <c r="BO68" i="12" s="1"/>
  <c r="BT17" i="3"/>
  <c r="BT4" i="3" s="1"/>
  <c r="BT68" i="12" s="1"/>
  <c r="BK8" i="3"/>
  <c r="BK4" i="3" s="1"/>
  <c r="BK68" i="12" s="1"/>
  <c r="BN11" i="3"/>
  <c r="BN4" i="3" s="1"/>
  <c r="BN68" i="12" s="1"/>
  <c r="BP13" i="3"/>
  <c r="BP4" i="3" s="1"/>
  <c r="BP68" i="12" s="1"/>
  <c r="BR15" i="3"/>
  <c r="BR4" i="3" s="1"/>
  <c r="BR68" i="12" s="1"/>
  <c r="BM10" i="3"/>
  <c r="BM4" i="3" s="1"/>
  <c r="BM68" i="12" s="1"/>
  <c r="BE62" i="12"/>
  <c r="BG2" i="3"/>
  <c r="BW3" i="3"/>
  <c r="DE3" i="3"/>
  <c r="CU3" i="3"/>
  <c r="CJ3" i="3"/>
  <c r="BH3" i="3"/>
  <c r="DL59" i="12" l="1"/>
  <c r="DL79" i="12" s="1"/>
  <c r="CG59" i="12"/>
  <c r="CG79" i="12" s="1"/>
  <c r="DE59" i="12"/>
  <c r="DE79" i="12" s="1"/>
  <c r="DJ59" i="12"/>
  <c r="DJ79" i="12" s="1"/>
  <c r="DP59" i="12"/>
  <c r="DP79" i="12" s="1"/>
  <c r="DK59" i="12"/>
  <c r="DK79" i="12" s="1"/>
  <c r="DH59" i="12"/>
  <c r="DH79" i="12" s="1"/>
  <c r="DM59" i="12"/>
  <c r="DM79" i="12" s="1"/>
  <c r="DG59" i="12"/>
  <c r="DG79" i="12" s="1"/>
  <c r="DN59" i="12"/>
  <c r="DN79" i="12" s="1"/>
  <c r="BH59" i="12"/>
  <c r="BH79" i="12" s="1"/>
  <c r="DO59" i="12"/>
  <c r="DO79" i="12" s="1"/>
  <c r="DI59" i="12"/>
  <c r="DI79" i="12" s="1"/>
  <c r="DD70" i="12"/>
  <c r="DD56" i="12"/>
  <c r="CS56" i="12"/>
  <c r="CS70" i="12"/>
  <c r="J50" i="12"/>
  <c r="J53" i="12" s="1"/>
  <c r="J41" i="12"/>
  <c r="I50" i="12"/>
  <c r="I53" i="12" s="1"/>
  <c r="I41" i="12"/>
  <c r="DF56" i="12"/>
  <c r="DF70" i="12"/>
  <c r="K50" i="12"/>
  <c r="K53" i="12" s="1"/>
  <c r="K41" i="12"/>
  <c r="BO56" i="12"/>
  <c r="BO70" i="12"/>
  <c r="BL56" i="12"/>
  <c r="BL70" i="12"/>
  <c r="BS56" i="12"/>
  <c r="BS70" i="12"/>
  <c r="BJ56" i="12"/>
  <c r="BJ70" i="12"/>
  <c r="BR70" i="12"/>
  <c r="BR56" i="12"/>
  <c r="F22" i="1"/>
  <c r="F38" i="12" s="1"/>
  <c r="BI68" i="12"/>
  <c r="BQ70" i="12"/>
  <c r="BQ56" i="12"/>
  <c r="BP56" i="12"/>
  <c r="BP70" i="12"/>
  <c r="BK56" i="12"/>
  <c r="BK70" i="12"/>
  <c r="BM56" i="12"/>
  <c r="BM70" i="12"/>
  <c r="BN70" i="12"/>
  <c r="BN56" i="12"/>
  <c r="BT56" i="12"/>
  <c r="BT70" i="12"/>
  <c r="G22" i="1"/>
  <c r="G38" i="12" s="1"/>
  <c r="BF62" i="12"/>
  <c r="BH2" i="3"/>
  <c r="BI3" i="3"/>
  <c r="CV3" i="3"/>
  <c r="DF3" i="3"/>
  <c r="BX3" i="3"/>
  <c r="CK3" i="3"/>
  <c r="BJ3" i="3"/>
  <c r="BO59" i="12" l="1"/>
  <c r="BO79" i="12" s="1"/>
  <c r="BR59" i="12"/>
  <c r="BR79" i="12" s="1"/>
  <c r="BK59" i="12"/>
  <c r="BK79" i="12" s="1"/>
  <c r="BT59" i="12"/>
  <c r="BT79" i="12" s="1"/>
  <c r="BP59" i="12"/>
  <c r="BP79" i="12" s="1"/>
  <c r="BJ59" i="12"/>
  <c r="BJ79" i="12" s="1"/>
  <c r="CS59" i="12"/>
  <c r="CS79" i="12" s="1"/>
  <c r="BQ59" i="12"/>
  <c r="BQ79" i="12" s="1"/>
  <c r="DD59" i="12"/>
  <c r="DD79" i="12" s="1"/>
  <c r="BN59" i="12"/>
  <c r="BN79" i="12" s="1"/>
  <c r="BS59" i="12"/>
  <c r="BS79" i="12" s="1"/>
  <c r="DF59" i="12"/>
  <c r="DF79" i="12" s="1"/>
  <c r="BM59" i="12"/>
  <c r="BM79" i="12" s="1"/>
  <c r="G31" i="12"/>
  <c r="G33" i="12" s="1"/>
  <c r="BL59" i="12"/>
  <c r="BL79" i="12" s="1"/>
  <c r="BI70" i="12"/>
  <c r="BI56" i="12"/>
  <c r="F50" i="12"/>
  <c r="F53" i="12" s="1"/>
  <c r="F41" i="12"/>
  <c r="G50" i="12"/>
  <c r="G53" i="12" s="1"/>
  <c r="G41" i="12"/>
  <c r="BG62" i="12"/>
  <c r="BI2" i="3"/>
  <c r="BJ2" i="3" s="1"/>
  <c r="DG3" i="3"/>
  <c r="CW3" i="3"/>
  <c r="CL3" i="3"/>
  <c r="BY3" i="3"/>
  <c r="BK3" i="3"/>
  <c r="BI59" i="12" l="1"/>
  <c r="BI79" i="12" s="1"/>
  <c r="B86" i="12" s="1"/>
  <c r="K32" i="12" s="1"/>
  <c r="BH62" i="12"/>
  <c r="F25" i="1"/>
  <c r="BK2" i="3"/>
  <c r="CX3" i="3"/>
  <c r="BZ3" i="3"/>
  <c r="CM3" i="3"/>
  <c r="DH3" i="3"/>
  <c r="BL3" i="3"/>
  <c r="BI62" i="12" l="1"/>
  <c r="BL2" i="3"/>
  <c r="CA3" i="3"/>
  <c r="CY3" i="3"/>
  <c r="DI3" i="3"/>
  <c r="CN3" i="3"/>
  <c r="BM3" i="3"/>
  <c r="BJ62" i="12" l="1"/>
  <c r="BM2" i="3"/>
  <c r="DJ3" i="3"/>
  <c r="CO3" i="3"/>
  <c r="CB3" i="3"/>
  <c r="CZ3" i="3"/>
  <c r="BN3" i="3"/>
  <c r="BK62" i="12" l="1"/>
  <c r="BN2" i="3"/>
  <c r="DA3" i="3"/>
  <c r="CC3" i="3"/>
  <c r="CP3" i="3"/>
  <c r="DK3" i="3"/>
  <c r="BO3" i="3"/>
  <c r="BL62" i="12" l="1"/>
  <c r="BO2" i="3"/>
  <c r="CD3" i="3"/>
  <c r="DL3" i="3"/>
  <c r="CR3" i="3"/>
  <c r="CQ3" i="3"/>
  <c r="DB3" i="3"/>
  <c r="BP3" i="3"/>
  <c r="BM62" i="12" l="1"/>
  <c r="BP2" i="3"/>
  <c r="DC3" i="3"/>
  <c r="DD3" i="3"/>
  <c r="DM3" i="3"/>
  <c r="CF3" i="3"/>
  <c r="CE3" i="3"/>
  <c r="BQ3" i="3"/>
  <c r="BN62" i="12" l="1"/>
  <c r="BQ2" i="3"/>
  <c r="DN3" i="3"/>
  <c r="BR3" i="3"/>
  <c r="BO62" i="12" l="1"/>
  <c r="BR2" i="3"/>
  <c r="DP3" i="3"/>
  <c r="DO3" i="3"/>
  <c r="BT3" i="3"/>
  <c r="BS3" i="3"/>
  <c r="BP62" i="12" l="1"/>
  <c r="BS2" i="3"/>
  <c r="BT2" i="3" s="1"/>
  <c r="BU2" i="3" s="1"/>
  <c r="BV2" i="3" s="1"/>
  <c r="BW2" i="3" s="1"/>
  <c r="BX2" i="3" s="1"/>
  <c r="BY2" i="3" s="1"/>
  <c r="BZ2" i="3" s="1"/>
  <c r="CA2" i="3" s="1"/>
  <c r="CB2" i="3" s="1"/>
  <c r="CC2" i="3" s="1"/>
  <c r="CD2" i="3" s="1"/>
  <c r="CE2" i="3" s="1"/>
  <c r="CF2" i="3" s="1"/>
  <c r="CG2" i="3" s="1"/>
  <c r="CH2" i="3" s="1"/>
  <c r="CI2" i="3" s="1"/>
  <c r="CJ2" i="3" s="1"/>
  <c r="CK2" i="3" s="1"/>
  <c r="CL2" i="3" s="1"/>
  <c r="CM2" i="3" s="1"/>
  <c r="CN2" i="3" s="1"/>
  <c r="CO2" i="3" s="1"/>
  <c r="CP2" i="3" s="1"/>
  <c r="CQ2" i="3" s="1"/>
  <c r="CR2" i="3" s="1"/>
  <c r="CS2" i="3" s="1"/>
  <c r="CT2" i="3" s="1"/>
  <c r="CU2" i="3" s="1"/>
  <c r="CV2" i="3" s="1"/>
  <c r="CW2" i="3" s="1"/>
  <c r="CX2" i="3" s="1"/>
  <c r="CY2" i="3" s="1"/>
  <c r="CZ2" i="3" s="1"/>
  <c r="DA2" i="3" s="1"/>
  <c r="DB2" i="3" s="1"/>
  <c r="DC2" i="3" s="1"/>
  <c r="DD2" i="3" s="1"/>
  <c r="DE2" i="3" s="1"/>
  <c r="DF2" i="3" s="1"/>
  <c r="DG2" i="3" s="1"/>
  <c r="DH2" i="3" s="1"/>
  <c r="DI2" i="3" s="1"/>
  <c r="DJ2" i="3" s="1"/>
  <c r="DK2" i="3" s="1"/>
  <c r="DL2" i="3" s="1"/>
  <c r="DM2" i="3" s="1"/>
  <c r="DN2" i="3" s="1"/>
  <c r="DO2" i="3" s="1"/>
  <c r="DP2" i="3" s="1"/>
  <c r="DQ2" i="3" s="1"/>
  <c r="BQ62" i="12" l="1"/>
  <c r="B27" i="1"/>
  <c r="BR62" i="12" l="1"/>
  <c r="B28" i="1"/>
  <c r="AR3" i="5"/>
  <c r="AR13" i="5" s="1"/>
  <c r="BE3" i="5"/>
  <c r="BE10" i="5" s="1"/>
  <c r="BC3" i="5"/>
  <c r="BC10" i="5" s="1"/>
  <c r="BO17" i="6" s="1"/>
  <c r="BP18" i="6" s="1"/>
  <c r="BQ19" i="6" s="1"/>
  <c r="BR20" i="6" s="1"/>
  <c r="BS21" i="6" s="1"/>
  <c r="BT22" i="6" s="1"/>
  <c r="BU23" i="6" s="1"/>
  <c r="BV24" i="6" s="1"/>
  <c r="BW25" i="6" s="1"/>
  <c r="BX26" i="6" s="1"/>
  <c r="BY27" i="6" s="1"/>
  <c r="BZ28" i="6" s="1"/>
  <c r="AZ3" i="5"/>
  <c r="AZ12" i="5" s="1"/>
  <c r="CJ41" i="6" s="1"/>
  <c r="CK42" i="6" s="1"/>
  <c r="CL43" i="6" s="1"/>
  <c r="CM44" i="6" s="1"/>
  <c r="CN45" i="6" s="1"/>
  <c r="CO46" i="6" s="1"/>
  <c r="CP47" i="6" s="1"/>
  <c r="CQ48" i="6" s="1"/>
  <c r="CR49" i="6" s="1"/>
  <c r="CS50" i="6" s="1"/>
  <c r="CT51" i="6" s="1"/>
  <c r="CU52" i="6" s="1"/>
  <c r="BG3" i="5"/>
  <c r="BG12" i="5" s="1"/>
  <c r="CQ41" i="6" s="1"/>
  <c r="CR42" i="6" s="1"/>
  <c r="CS43" i="6" s="1"/>
  <c r="CT44" i="6" s="1"/>
  <c r="CU45" i="6" s="1"/>
  <c r="CV46" i="6" s="1"/>
  <c r="CW47" i="6" s="1"/>
  <c r="CX48" i="6" s="1"/>
  <c r="CY49" i="6" s="1"/>
  <c r="CZ50" i="6" s="1"/>
  <c r="DA51" i="6" s="1"/>
  <c r="DB52" i="6" s="1"/>
  <c r="U3" i="5"/>
  <c r="U13" i="5" s="1"/>
  <c r="AU3" i="5"/>
  <c r="AU13" i="5" s="1"/>
  <c r="P3" i="5"/>
  <c r="P11" i="5" s="1"/>
  <c r="AE3" i="5"/>
  <c r="AE11" i="5" s="1"/>
  <c r="AK3" i="5"/>
  <c r="AK10" i="5" s="1"/>
  <c r="AW17" i="6" s="1"/>
  <c r="AX18" i="6" s="1"/>
  <c r="AY19" i="6" s="1"/>
  <c r="AZ20" i="6" s="1"/>
  <c r="BA21" i="6" s="1"/>
  <c r="BB22" i="6" s="1"/>
  <c r="BC23" i="6" s="1"/>
  <c r="BD24" i="6" s="1"/>
  <c r="BE25" i="6" s="1"/>
  <c r="BF26" i="6" s="1"/>
  <c r="BG27" i="6" s="1"/>
  <c r="BH28" i="6" s="1"/>
  <c r="L3" i="5"/>
  <c r="L5" i="7" s="1"/>
  <c r="BF3" i="5"/>
  <c r="BF12" i="5" s="1"/>
  <c r="Y3" i="5"/>
  <c r="Y10" i="5" s="1"/>
  <c r="O3" i="5"/>
  <c r="O11" i="5" s="1"/>
  <c r="N3" i="5"/>
  <c r="N12" i="5" s="1"/>
  <c r="AX41" i="6" s="1"/>
  <c r="AY42" i="6" s="1"/>
  <c r="AZ43" i="6" s="1"/>
  <c r="BA44" i="6" s="1"/>
  <c r="BB45" i="6" s="1"/>
  <c r="BC46" i="6" s="1"/>
  <c r="BD47" i="6" s="1"/>
  <c r="BE48" i="6" s="1"/>
  <c r="BF49" i="6" s="1"/>
  <c r="BG50" i="6" s="1"/>
  <c r="BH51" i="6" s="1"/>
  <c r="BI52" i="6" s="1"/>
  <c r="V3" i="5"/>
  <c r="V12" i="5" s="1"/>
  <c r="AL3" i="5"/>
  <c r="AL12" i="5" s="1"/>
  <c r="AT3" i="5"/>
  <c r="AT12" i="5" s="1"/>
  <c r="BB3" i="5"/>
  <c r="BB12" i="5" s="1"/>
  <c r="CL41" i="6" s="1"/>
  <c r="CM42" i="6" s="1"/>
  <c r="CN43" i="6" s="1"/>
  <c r="CO44" i="6" s="1"/>
  <c r="CP45" i="6" s="1"/>
  <c r="CQ46" i="6" s="1"/>
  <c r="CR47" i="6" s="1"/>
  <c r="CS48" i="6" s="1"/>
  <c r="CT49" i="6" s="1"/>
  <c r="CU50" i="6" s="1"/>
  <c r="CV51" i="6" s="1"/>
  <c r="CW52" i="6" s="1"/>
  <c r="AJ3" i="5"/>
  <c r="AJ12" i="5" s="1"/>
  <c r="AD3" i="5"/>
  <c r="AD13" i="5" s="1"/>
  <c r="AO3" i="5"/>
  <c r="AO13" i="5" s="1"/>
  <c r="CK53" i="6" s="1"/>
  <c r="CL54" i="6" s="1"/>
  <c r="CM55" i="6" s="1"/>
  <c r="CN56" i="6" s="1"/>
  <c r="CO57" i="6" s="1"/>
  <c r="CP58" i="6" s="1"/>
  <c r="CQ59" i="6" s="1"/>
  <c r="CR60" i="6" s="1"/>
  <c r="CS61" i="6" s="1"/>
  <c r="CT62" i="6" s="1"/>
  <c r="CU63" i="6" s="1"/>
  <c r="CV64" i="6" s="1"/>
  <c r="K3" i="5"/>
  <c r="K5" i="7" s="1"/>
  <c r="AW3" i="5"/>
  <c r="AW9" i="5" s="1"/>
  <c r="AW5" i="6" s="1"/>
  <c r="F3" i="5"/>
  <c r="F5" i="7" s="1"/>
  <c r="G6" i="7" s="1"/>
  <c r="H7" i="7" s="1"/>
  <c r="I8" i="7" s="1"/>
  <c r="J9" i="7" s="1"/>
  <c r="K10" i="7" s="1"/>
  <c r="L11" i="7" s="1"/>
  <c r="M12" i="7" s="1"/>
  <c r="N13" i="7" s="1"/>
  <c r="O14" i="7" s="1"/>
  <c r="P15" i="7" s="1"/>
  <c r="Q16" i="7" s="1"/>
  <c r="B13" i="5"/>
  <c r="AX53" i="6" s="1"/>
  <c r="AY54" i="6" s="1"/>
  <c r="AZ55" i="6" s="1"/>
  <c r="BA56" i="6" s="1"/>
  <c r="BB57" i="6" s="1"/>
  <c r="BC58" i="6" s="1"/>
  <c r="BD59" i="6" s="1"/>
  <c r="BE60" i="6" s="1"/>
  <c r="BF61" i="6" s="1"/>
  <c r="BG62" i="6" s="1"/>
  <c r="BH63" i="6" s="1"/>
  <c r="BI64" i="6" s="1"/>
  <c r="AA3" i="5"/>
  <c r="AA13" i="5" s="1"/>
  <c r="S3" i="5"/>
  <c r="S13" i="5" s="1"/>
  <c r="J3" i="5"/>
  <c r="J13" i="5" s="1"/>
  <c r="BF53" i="6" s="1"/>
  <c r="BG54" i="6" s="1"/>
  <c r="BH55" i="6" s="1"/>
  <c r="BI56" i="6" s="1"/>
  <c r="BJ57" i="6" s="1"/>
  <c r="BK58" i="6" s="1"/>
  <c r="BL59" i="6" s="1"/>
  <c r="BM60" i="6" s="1"/>
  <c r="BN61" i="6" s="1"/>
  <c r="BO62" i="6" s="1"/>
  <c r="BP63" i="6" s="1"/>
  <c r="BQ64" i="6" s="1"/>
  <c r="H3" i="5"/>
  <c r="H5" i="7" s="1"/>
  <c r="G3" i="5"/>
  <c r="G5" i="7" s="1"/>
  <c r="AB3" i="5"/>
  <c r="AB10" i="5" s="1"/>
  <c r="AN17" i="6" s="1"/>
  <c r="AO18" i="6" s="1"/>
  <c r="AP19" i="6" s="1"/>
  <c r="AQ20" i="6" s="1"/>
  <c r="AR21" i="6" s="1"/>
  <c r="AS22" i="6" s="1"/>
  <c r="AT23" i="6" s="1"/>
  <c r="AU24" i="6" s="1"/>
  <c r="AV25" i="6" s="1"/>
  <c r="AW26" i="6" s="1"/>
  <c r="AX27" i="6" s="1"/>
  <c r="AY28" i="6" s="1"/>
  <c r="BH3" i="5"/>
  <c r="BH10" i="5" s="1"/>
  <c r="AC3" i="5"/>
  <c r="AC11" i="5" s="1"/>
  <c r="AY3" i="5"/>
  <c r="AY11" i="5" s="1"/>
  <c r="AI3" i="5"/>
  <c r="AI12" i="5" s="1"/>
  <c r="T3" i="5"/>
  <c r="T11" i="5" s="1"/>
  <c r="AR29" i="6" s="1"/>
  <c r="AS30" i="6" s="1"/>
  <c r="AT31" i="6" s="1"/>
  <c r="AU32" i="6" s="1"/>
  <c r="AV33" i="6" s="1"/>
  <c r="AW34" i="6" s="1"/>
  <c r="AX35" i="6" s="1"/>
  <c r="AY36" i="6" s="1"/>
  <c r="AZ37" i="6" s="1"/>
  <c r="BA38" i="6" s="1"/>
  <c r="BB39" i="6" s="1"/>
  <c r="BC40" i="6" s="1"/>
  <c r="B5" i="7"/>
  <c r="AL41" i="7" s="1"/>
  <c r="AM42" i="7" s="1"/>
  <c r="AN43" i="7" s="1"/>
  <c r="AO44" i="7" s="1"/>
  <c r="AP45" i="7" s="1"/>
  <c r="AQ46" i="7" s="1"/>
  <c r="AR47" i="7" s="1"/>
  <c r="AS48" i="7" s="1"/>
  <c r="AT49" i="7" s="1"/>
  <c r="AU50" i="7" s="1"/>
  <c r="AV51" i="7" s="1"/>
  <c r="AW52" i="7" s="1"/>
  <c r="AF3" i="5"/>
  <c r="AF12" i="5" s="1"/>
  <c r="AN3" i="5"/>
  <c r="AN12" i="5" s="1"/>
  <c r="AV3" i="5"/>
  <c r="AV12" i="5" s="1"/>
  <c r="CF41" i="7" s="1"/>
  <c r="CG42" i="7" s="1"/>
  <c r="CH43" i="7" s="1"/>
  <c r="CI44" i="7" s="1"/>
  <c r="CJ45" i="7" s="1"/>
  <c r="CK46" i="7" s="1"/>
  <c r="CL47" i="7" s="1"/>
  <c r="CM48" i="7" s="1"/>
  <c r="CN49" i="7" s="1"/>
  <c r="CO50" i="7" s="1"/>
  <c r="CP51" i="7" s="1"/>
  <c r="CQ52" i="7" s="1"/>
  <c r="BD3" i="5"/>
  <c r="C3" i="5"/>
  <c r="C5" i="7" s="1"/>
  <c r="X3" i="5"/>
  <c r="X12" i="5" s="1"/>
  <c r="AQ3" i="5"/>
  <c r="AQ12" i="5" s="1"/>
  <c r="CA41" i="6" s="1"/>
  <c r="CB42" i="6" s="1"/>
  <c r="CC43" i="6" s="1"/>
  <c r="CD44" i="6" s="1"/>
  <c r="CE45" i="6" s="1"/>
  <c r="CF46" i="6" s="1"/>
  <c r="CG47" i="6" s="1"/>
  <c r="CH48" i="6" s="1"/>
  <c r="CI49" i="6" s="1"/>
  <c r="CJ50" i="6" s="1"/>
  <c r="CK51" i="6" s="1"/>
  <c r="CL52" i="6" s="1"/>
  <c r="AM3" i="5"/>
  <c r="AM9" i="5" s="1"/>
  <c r="W3" i="5"/>
  <c r="W12" i="5" s="1"/>
  <c r="D3" i="5"/>
  <c r="D5" i="7" s="1"/>
  <c r="AZ53" i="7" s="1"/>
  <c r="BA54" i="7" s="1"/>
  <c r="BB55" i="7" s="1"/>
  <c r="BC56" i="7" s="1"/>
  <c r="BD57" i="7" s="1"/>
  <c r="BE58" i="7" s="1"/>
  <c r="BF59" i="7" s="1"/>
  <c r="BG60" i="7" s="1"/>
  <c r="BH61" i="7" s="1"/>
  <c r="BI62" i="7" s="1"/>
  <c r="BJ63" i="7" s="1"/>
  <c r="BK64" i="7" s="1"/>
  <c r="R3" i="5"/>
  <c r="R13" i="5" s="1"/>
  <c r="BN53" i="6" s="1"/>
  <c r="BO54" i="6" s="1"/>
  <c r="BP55" i="6" s="1"/>
  <c r="BQ56" i="6" s="1"/>
  <c r="BR57" i="6" s="1"/>
  <c r="BS58" i="6" s="1"/>
  <c r="BT59" i="6" s="1"/>
  <c r="BU60" i="6" s="1"/>
  <c r="BV61" i="6" s="1"/>
  <c r="BW62" i="6" s="1"/>
  <c r="BX63" i="6" s="1"/>
  <c r="BY64" i="6" s="1"/>
  <c r="Z3" i="5"/>
  <c r="Z13" i="5" s="1"/>
  <c r="BV53" i="7" s="1"/>
  <c r="BW54" i="7" s="1"/>
  <c r="BX55" i="7" s="1"/>
  <c r="BY56" i="7" s="1"/>
  <c r="BZ57" i="7" s="1"/>
  <c r="CA58" i="7" s="1"/>
  <c r="CB59" i="7" s="1"/>
  <c r="CC60" i="7" s="1"/>
  <c r="CD61" i="7" s="1"/>
  <c r="CE62" i="7" s="1"/>
  <c r="CF63" i="7" s="1"/>
  <c r="CG64" i="7" s="1"/>
  <c r="AH3" i="5"/>
  <c r="AH13" i="5" s="1"/>
  <c r="AP3" i="5"/>
  <c r="AP13" i="5" s="1"/>
  <c r="CL53" i="7" s="1"/>
  <c r="CM54" i="7" s="1"/>
  <c r="CN55" i="7" s="1"/>
  <c r="CO56" i="7" s="1"/>
  <c r="CP57" i="7" s="1"/>
  <c r="CQ58" i="7" s="1"/>
  <c r="CR59" i="7" s="1"/>
  <c r="CS60" i="7" s="1"/>
  <c r="CT61" i="7" s="1"/>
  <c r="CU62" i="7" s="1"/>
  <c r="CV63" i="7" s="1"/>
  <c r="CW64" i="7" s="1"/>
  <c r="AX3" i="5"/>
  <c r="AX13" i="5" s="1"/>
  <c r="CT53" i="7" s="1"/>
  <c r="CU54" i="7" s="1"/>
  <c r="CV55" i="7" s="1"/>
  <c r="CW56" i="7" s="1"/>
  <c r="CX57" i="7" s="1"/>
  <c r="CY58" i="7" s="1"/>
  <c r="CZ59" i="7" s="1"/>
  <c r="DA60" i="7" s="1"/>
  <c r="DB61" i="7" s="1"/>
  <c r="DC62" i="7" s="1"/>
  <c r="DD63" i="7" s="1"/>
  <c r="DE64" i="7" s="1"/>
  <c r="BA3" i="5"/>
  <c r="BA13" i="5" s="1"/>
  <c r="CW53" i="6" s="1"/>
  <c r="CX54" i="6" s="1"/>
  <c r="CY55" i="6" s="1"/>
  <c r="CZ56" i="6" s="1"/>
  <c r="DA57" i="6" s="1"/>
  <c r="DB58" i="6" s="1"/>
  <c r="DC59" i="6" s="1"/>
  <c r="DD60" i="6" s="1"/>
  <c r="DE61" i="6" s="1"/>
  <c r="DF62" i="6" s="1"/>
  <c r="DG63" i="6" s="1"/>
  <c r="DH64" i="6" s="1"/>
  <c r="AG3" i="5"/>
  <c r="AG13" i="5" s="1"/>
  <c r="Q3" i="5"/>
  <c r="Q13" i="5" s="1"/>
  <c r="BM53" i="6" s="1"/>
  <c r="BN54" i="6" s="1"/>
  <c r="BO55" i="6" s="1"/>
  <c r="BP56" i="6" s="1"/>
  <c r="BQ57" i="6" s="1"/>
  <c r="BR58" i="6" s="1"/>
  <c r="BS59" i="6" s="1"/>
  <c r="BT60" i="6" s="1"/>
  <c r="BU61" i="6" s="1"/>
  <c r="BV62" i="6" s="1"/>
  <c r="BW63" i="6" s="1"/>
  <c r="BX64" i="6" s="1"/>
  <c r="AS3" i="5"/>
  <c r="AS13" i="5" s="1"/>
  <c r="M3" i="5"/>
  <c r="M10" i="5" s="1"/>
  <c r="Y17" i="6" s="1"/>
  <c r="Z18" i="6" s="1"/>
  <c r="AA19" i="6" s="1"/>
  <c r="AB20" i="6" s="1"/>
  <c r="AC21" i="6" s="1"/>
  <c r="AD22" i="6" s="1"/>
  <c r="AE23" i="6" s="1"/>
  <c r="AF24" i="6" s="1"/>
  <c r="AG25" i="6" s="1"/>
  <c r="AH26" i="6" s="1"/>
  <c r="AI27" i="6" s="1"/>
  <c r="AJ28" i="6" s="1"/>
  <c r="I3" i="5"/>
  <c r="I12" i="5" s="1"/>
  <c r="AS41" i="6" s="1"/>
  <c r="AT42" i="6" s="1"/>
  <c r="AU43" i="6" s="1"/>
  <c r="AV44" i="6" s="1"/>
  <c r="AW45" i="6" s="1"/>
  <c r="AX46" i="6" s="1"/>
  <c r="AY47" i="6" s="1"/>
  <c r="AZ48" i="6" s="1"/>
  <c r="BA49" i="6" s="1"/>
  <c r="BB50" i="6" s="1"/>
  <c r="BC51" i="6" s="1"/>
  <c r="BD52" i="6" s="1"/>
  <c r="E3" i="5"/>
  <c r="E9" i="5" s="1"/>
  <c r="E5" i="6" s="1"/>
  <c r="BI3" i="5"/>
  <c r="BI9" i="5" s="1"/>
  <c r="B12" i="5"/>
  <c r="AL41" i="6" s="1"/>
  <c r="AM42" i="6" s="1"/>
  <c r="AN43" i="6" s="1"/>
  <c r="AO44" i="6" s="1"/>
  <c r="AP45" i="6" s="1"/>
  <c r="AQ46" i="6" s="1"/>
  <c r="AR47" i="6" s="1"/>
  <c r="AS48" i="6" s="1"/>
  <c r="AT49" i="6" s="1"/>
  <c r="AU50" i="6" s="1"/>
  <c r="AV51" i="6" s="1"/>
  <c r="AW52" i="6" s="1"/>
  <c r="B9" i="5"/>
  <c r="B5" i="6" s="1"/>
  <c r="B10" i="5"/>
  <c r="N17" i="6" s="1"/>
  <c r="O18" i="6" s="1"/>
  <c r="P19" i="6" s="1"/>
  <c r="Q20" i="6" s="1"/>
  <c r="R21" i="6" s="1"/>
  <c r="S22" i="6" s="1"/>
  <c r="T23" i="6" s="1"/>
  <c r="U24" i="6" s="1"/>
  <c r="V25" i="6" s="1"/>
  <c r="W26" i="6" s="1"/>
  <c r="X27" i="6" s="1"/>
  <c r="Y28" i="6" s="1"/>
  <c r="B11" i="5"/>
  <c r="Z29" i="6" s="1"/>
  <c r="AA30" i="6" s="1"/>
  <c r="AB31" i="6" s="1"/>
  <c r="AC32" i="6" s="1"/>
  <c r="AD33" i="6" s="1"/>
  <c r="AE34" i="6" s="1"/>
  <c r="AF35" i="6" s="1"/>
  <c r="AG36" i="6" s="1"/>
  <c r="AH37" i="6" s="1"/>
  <c r="AI38" i="6" s="1"/>
  <c r="AJ39" i="6" s="1"/>
  <c r="AK40" i="6" s="1"/>
  <c r="BS62" i="12" l="1"/>
  <c r="M12" i="5"/>
  <c r="AW41" i="6" s="1"/>
  <c r="AX42" i="6" s="1"/>
  <c r="AY43" i="6" s="1"/>
  <c r="AZ44" i="6" s="1"/>
  <c r="BA45" i="6" s="1"/>
  <c r="BB46" i="6" s="1"/>
  <c r="BC47" i="6" s="1"/>
  <c r="BD48" i="6" s="1"/>
  <c r="BE49" i="6" s="1"/>
  <c r="BF50" i="6" s="1"/>
  <c r="BG51" i="6" s="1"/>
  <c r="BH52" i="6" s="1"/>
  <c r="AK17" i="6"/>
  <c r="AL18" i="6" s="1"/>
  <c r="AM19" i="6" s="1"/>
  <c r="AN20" i="6" s="1"/>
  <c r="AO21" i="6" s="1"/>
  <c r="AP22" i="6" s="1"/>
  <c r="AQ23" i="6" s="1"/>
  <c r="AR24" i="6" s="1"/>
  <c r="AS25" i="6" s="1"/>
  <c r="AT26" i="6" s="1"/>
  <c r="AU27" i="6" s="1"/>
  <c r="AV28" i="6" s="1"/>
  <c r="AK17" i="7"/>
  <c r="AL18" i="7" s="1"/>
  <c r="AM19" i="7" s="1"/>
  <c r="AN20" i="7" s="1"/>
  <c r="AO21" i="7" s="1"/>
  <c r="AP22" i="7" s="1"/>
  <c r="AQ23" i="7" s="1"/>
  <c r="AR24" i="7" s="1"/>
  <c r="AS25" i="7" s="1"/>
  <c r="AT26" i="7" s="1"/>
  <c r="AU27" i="7" s="1"/>
  <c r="AV28" i="7" s="1"/>
  <c r="BO17" i="7"/>
  <c r="BP18" i="7" s="1"/>
  <c r="BQ19" i="7" s="1"/>
  <c r="BR20" i="7" s="1"/>
  <c r="BS21" i="7" s="1"/>
  <c r="BT22" i="7" s="1"/>
  <c r="BU23" i="7" s="1"/>
  <c r="BV24" i="7" s="1"/>
  <c r="BW25" i="7" s="1"/>
  <c r="BX26" i="7" s="1"/>
  <c r="BY27" i="7" s="1"/>
  <c r="BZ28" i="7" s="1"/>
  <c r="AU11" i="5"/>
  <c r="BS29" i="6" s="1"/>
  <c r="BT30" i="6" s="1"/>
  <c r="BU31" i="6" s="1"/>
  <c r="BV32" i="6" s="1"/>
  <c r="BW33" i="6" s="1"/>
  <c r="BX34" i="6" s="1"/>
  <c r="BY35" i="6" s="1"/>
  <c r="BZ36" i="6" s="1"/>
  <c r="CA37" i="6" s="1"/>
  <c r="CB38" i="6" s="1"/>
  <c r="CC39" i="6" s="1"/>
  <c r="CD40" i="6" s="1"/>
  <c r="AI11" i="5"/>
  <c r="CK53" i="7"/>
  <c r="CL54" i="7" s="1"/>
  <c r="CM55" i="7" s="1"/>
  <c r="CN56" i="7" s="1"/>
  <c r="CO57" i="7" s="1"/>
  <c r="CP58" i="7" s="1"/>
  <c r="CQ59" i="7" s="1"/>
  <c r="CR60" i="7" s="1"/>
  <c r="CS61" i="7" s="1"/>
  <c r="CT62" i="7" s="1"/>
  <c r="CU63" i="7" s="1"/>
  <c r="CV64" i="7" s="1"/>
  <c r="U10" i="5"/>
  <c r="AG17" i="6" s="1"/>
  <c r="AH18" i="6" s="1"/>
  <c r="AI19" i="6" s="1"/>
  <c r="AJ20" i="6" s="1"/>
  <c r="AK21" i="6" s="1"/>
  <c r="AL22" i="6" s="1"/>
  <c r="AM23" i="6" s="1"/>
  <c r="AN24" i="6" s="1"/>
  <c r="AO25" i="6" s="1"/>
  <c r="AP26" i="6" s="1"/>
  <c r="AQ27" i="6" s="1"/>
  <c r="AR28" i="6" s="1"/>
  <c r="AK9" i="5"/>
  <c r="AK5" i="6" s="1"/>
  <c r="BO53" i="6"/>
  <c r="BP54" i="6" s="1"/>
  <c r="BQ55" i="6" s="1"/>
  <c r="BR56" i="6" s="1"/>
  <c r="BS57" i="6" s="1"/>
  <c r="BT58" i="6" s="1"/>
  <c r="BU59" i="6" s="1"/>
  <c r="BV60" i="6" s="1"/>
  <c r="BW61" i="6" s="1"/>
  <c r="BX62" i="6" s="1"/>
  <c r="BY63" i="6" s="1"/>
  <c r="BZ64" i="6" s="1"/>
  <c r="BO53" i="7"/>
  <c r="BP54" i="7" s="1"/>
  <c r="BQ55" i="7" s="1"/>
  <c r="BR56" i="7" s="1"/>
  <c r="BS57" i="7" s="1"/>
  <c r="BT58" i="7" s="1"/>
  <c r="BU59" i="7" s="1"/>
  <c r="BV60" i="7" s="1"/>
  <c r="BW61" i="7" s="1"/>
  <c r="BX62" i="7" s="1"/>
  <c r="BY63" i="7" s="1"/>
  <c r="BZ64" i="7" s="1"/>
  <c r="AE9" i="5"/>
  <c r="AE5" i="6" s="1"/>
  <c r="BE9" i="5"/>
  <c r="BE5" i="6" s="1"/>
  <c r="BF6" i="6" s="1"/>
  <c r="BG7" i="6" s="1"/>
  <c r="BH8" i="6" s="1"/>
  <c r="BI9" i="6" s="1"/>
  <c r="BJ10" i="6" s="1"/>
  <c r="BK11" i="6" s="1"/>
  <c r="BL12" i="6" s="1"/>
  <c r="BM13" i="6" s="1"/>
  <c r="BN14" i="6" s="1"/>
  <c r="BO15" i="6" s="1"/>
  <c r="BP16" i="6" s="1"/>
  <c r="E5" i="7"/>
  <c r="F6" i="7" s="1"/>
  <c r="G7" i="7" s="1"/>
  <c r="H8" i="7" s="1"/>
  <c r="I9" i="7" s="1"/>
  <c r="J10" i="7" s="1"/>
  <c r="K11" i="7" s="1"/>
  <c r="L12" i="7" s="1"/>
  <c r="M13" i="7" s="1"/>
  <c r="N14" i="7" s="1"/>
  <c r="O15" i="7" s="1"/>
  <c r="P16" i="7" s="1"/>
  <c r="BF9" i="5"/>
  <c r="BF5" i="6" s="1"/>
  <c r="BG6" i="6" s="1"/>
  <c r="BH7" i="6" s="1"/>
  <c r="BI8" i="6" s="1"/>
  <c r="BJ9" i="6" s="1"/>
  <c r="BK10" i="6" s="1"/>
  <c r="BL11" i="6" s="1"/>
  <c r="BM12" i="6" s="1"/>
  <c r="BN13" i="6" s="1"/>
  <c r="BO14" i="6" s="1"/>
  <c r="BP15" i="6" s="1"/>
  <c r="BQ16" i="6" s="1"/>
  <c r="BM53" i="7"/>
  <c r="BN54" i="7" s="1"/>
  <c r="BO55" i="7" s="1"/>
  <c r="BP56" i="7" s="1"/>
  <c r="BQ57" i="7" s="1"/>
  <c r="BR58" i="7" s="1"/>
  <c r="BS59" i="7" s="1"/>
  <c r="BT60" i="7" s="1"/>
  <c r="BU61" i="7" s="1"/>
  <c r="BV62" i="7" s="1"/>
  <c r="BW63" i="7" s="1"/>
  <c r="BX64" i="7" s="1"/>
  <c r="CL53" i="6"/>
  <c r="CM54" i="6" s="1"/>
  <c r="CN55" i="6" s="1"/>
  <c r="CO56" i="6" s="1"/>
  <c r="CP57" i="6" s="1"/>
  <c r="CQ58" i="6" s="1"/>
  <c r="CR59" i="6" s="1"/>
  <c r="CS60" i="6" s="1"/>
  <c r="CT61" i="6" s="1"/>
  <c r="CU62" i="6" s="1"/>
  <c r="CV63" i="6" s="1"/>
  <c r="CW64" i="6" s="1"/>
  <c r="L13" i="5"/>
  <c r="BH53" i="6" s="1"/>
  <c r="BI54" i="6" s="1"/>
  <c r="BJ55" i="6" s="1"/>
  <c r="BK56" i="6" s="1"/>
  <c r="BL57" i="6" s="1"/>
  <c r="BM58" i="6" s="1"/>
  <c r="BN59" i="6" s="1"/>
  <c r="BO60" i="6" s="1"/>
  <c r="BP61" i="6" s="1"/>
  <c r="BQ62" i="6" s="1"/>
  <c r="BR63" i="6" s="1"/>
  <c r="BS64" i="6" s="1"/>
  <c r="CD53" i="7"/>
  <c r="CE54" i="7" s="1"/>
  <c r="CF55" i="7" s="1"/>
  <c r="CG56" i="7" s="1"/>
  <c r="CH57" i="7" s="1"/>
  <c r="CI58" i="7" s="1"/>
  <c r="CJ59" i="7" s="1"/>
  <c r="CK60" i="7" s="1"/>
  <c r="CL61" i="7" s="1"/>
  <c r="CM62" i="7" s="1"/>
  <c r="CN63" i="7" s="1"/>
  <c r="CO64" i="7" s="1"/>
  <c r="CD53" i="6"/>
  <c r="CE54" i="6" s="1"/>
  <c r="CF55" i="6" s="1"/>
  <c r="CG56" i="6" s="1"/>
  <c r="CH57" i="6" s="1"/>
  <c r="CI58" i="6" s="1"/>
  <c r="CJ59" i="6" s="1"/>
  <c r="CK60" i="6" s="1"/>
  <c r="CL61" i="6" s="1"/>
  <c r="CM62" i="6" s="1"/>
  <c r="CN63" i="6" s="1"/>
  <c r="CO64" i="6" s="1"/>
  <c r="BW53" i="6"/>
  <c r="BX54" i="6" s="1"/>
  <c r="BY55" i="6" s="1"/>
  <c r="BZ56" i="6" s="1"/>
  <c r="CA57" i="6" s="1"/>
  <c r="CB58" i="6" s="1"/>
  <c r="CC59" i="6" s="1"/>
  <c r="CD60" i="6" s="1"/>
  <c r="CE61" i="6" s="1"/>
  <c r="CF62" i="6" s="1"/>
  <c r="CG63" i="6" s="1"/>
  <c r="CH64" i="6" s="1"/>
  <c r="BW53" i="7"/>
  <c r="BX54" i="7" s="1"/>
  <c r="BY55" i="7" s="1"/>
  <c r="BZ56" i="7" s="1"/>
  <c r="CA57" i="7" s="1"/>
  <c r="CB58" i="7" s="1"/>
  <c r="CC59" i="7" s="1"/>
  <c r="CD60" i="7" s="1"/>
  <c r="CE61" i="7" s="1"/>
  <c r="CF62" i="7" s="1"/>
  <c r="CG63" i="7" s="1"/>
  <c r="CH64" i="7" s="1"/>
  <c r="L6" i="7"/>
  <c r="M7" i="7" s="1"/>
  <c r="N8" i="7" s="1"/>
  <c r="O9" i="7" s="1"/>
  <c r="P10" i="7" s="1"/>
  <c r="Q11" i="7" s="1"/>
  <c r="R12" i="7" s="1"/>
  <c r="S13" i="7" s="1"/>
  <c r="T14" i="7" s="1"/>
  <c r="U15" i="7" s="1"/>
  <c r="V16" i="7" s="1"/>
  <c r="AI29" i="7"/>
  <c r="AJ30" i="7" s="1"/>
  <c r="AK31" i="7" s="1"/>
  <c r="AL32" i="7" s="1"/>
  <c r="AM33" i="7" s="1"/>
  <c r="AN34" i="7" s="1"/>
  <c r="AO35" i="7" s="1"/>
  <c r="AP36" i="7" s="1"/>
  <c r="AQ37" i="7" s="1"/>
  <c r="AR38" i="7" s="1"/>
  <c r="AS39" i="7" s="1"/>
  <c r="AT40" i="7" s="1"/>
  <c r="W17" i="7"/>
  <c r="X18" i="7" s="1"/>
  <c r="Y19" i="7" s="1"/>
  <c r="Z20" i="7" s="1"/>
  <c r="AA21" i="7" s="1"/>
  <c r="AB22" i="7" s="1"/>
  <c r="AC23" i="7" s="1"/>
  <c r="AD24" i="7" s="1"/>
  <c r="AE25" i="7" s="1"/>
  <c r="AF26" i="7" s="1"/>
  <c r="AG27" i="7" s="1"/>
  <c r="AH28" i="7" s="1"/>
  <c r="BG53" i="7"/>
  <c r="BH54" i="7" s="1"/>
  <c r="BI55" i="7" s="1"/>
  <c r="BJ56" i="7" s="1"/>
  <c r="BK57" i="7" s="1"/>
  <c r="BL58" i="7" s="1"/>
  <c r="BM59" i="7" s="1"/>
  <c r="BN60" i="7" s="1"/>
  <c r="BO61" i="7" s="1"/>
  <c r="BP62" i="7" s="1"/>
  <c r="BQ63" i="7" s="1"/>
  <c r="BR64" i="7" s="1"/>
  <c r="AU41" i="7"/>
  <c r="AV42" i="7" s="1"/>
  <c r="AW43" i="7" s="1"/>
  <c r="AX44" i="7" s="1"/>
  <c r="AY45" i="7" s="1"/>
  <c r="AZ46" i="7" s="1"/>
  <c r="BA47" i="7" s="1"/>
  <c r="BB48" i="7" s="1"/>
  <c r="BC49" i="7" s="1"/>
  <c r="BD50" i="7" s="1"/>
  <c r="BE51" i="7" s="1"/>
  <c r="BF52" i="7" s="1"/>
  <c r="CD41" i="6"/>
  <c r="CE42" i="6" s="1"/>
  <c r="CF43" i="6" s="1"/>
  <c r="CG44" i="6" s="1"/>
  <c r="CH45" i="6" s="1"/>
  <c r="CI46" i="6" s="1"/>
  <c r="CJ47" i="6" s="1"/>
  <c r="CK48" i="6" s="1"/>
  <c r="CL49" i="6" s="1"/>
  <c r="CM50" i="6" s="1"/>
  <c r="CN51" i="6" s="1"/>
  <c r="CO52" i="6" s="1"/>
  <c r="CD41" i="7"/>
  <c r="CE42" i="7" s="1"/>
  <c r="CF43" i="7" s="1"/>
  <c r="CG44" i="7" s="1"/>
  <c r="CH45" i="7" s="1"/>
  <c r="CI46" i="7" s="1"/>
  <c r="CJ47" i="7" s="1"/>
  <c r="CK48" i="7" s="1"/>
  <c r="CL49" i="7" s="1"/>
  <c r="CM50" i="7" s="1"/>
  <c r="CN51" i="7" s="1"/>
  <c r="CO52" i="7" s="1"/>
  <c r="CC53" i="6"/>
  <c r="CD54" i="6" s="1"/>
  <c r="CE55" i="6" s="1"/>
  <c r="CF56" i="6" s="1"/>
  <c r="CG57" i="6" s="1"/>
  <c r="CH58" i="6" s="1"/>
  <c r="CI59" i="6" s="1"/>
  <c r="CJ60" i="6" s="1"/>
  <c r="CK61" i="6" s="1"/>
  <c r="CL62" i="6" s="1"/>
  <c r="CM63" i="6" s="1"/>
  <c r="CN64" i="6" s="1"/>
  <c r="CC53" i="7"/>
  <c r="CD54" i="7" s="1"/>
  <c r="CE55" i="7" s="1"/>
  <c r="CF56" i="7" s="1"/>
  <c r="CG57" i="7" s="1"/>
  <c r="CH58" i="7" s="1"/>
  <c r="CI59" i="7" s="1"/>
  <c r="CJ60" i="7" s="1"/>
  <c r="CK61" i="7" s="1"/>
  <c r="CL62" i="7" s="1"/>
  <c r="CM63" i="7" s="1"/>
  <c r="CN64" i="7" s="1"/>
  <c r="BI5" i="6"/>
  <c r="BI5" i="7"/>
  <c r="CO53" i="6"/>
  <c r="CP54" i="6" s="1"/>
  <c r="CQ55" i="6" s="1"/>
  <c r="CR56" i="6" s="1"/>
  <c r="CS57" i="6" s="1"/>
  <c r="CT58" i="6" s="1"/>
  <c r="CU59" i="6" s="1"/>
  <c r="CV60" i="6" s="1"/>
  <c r="CW61" i="6" s="1"/>
  <c r="CX62" i="6" s="1"/>
  <c r="CY63" i="6" s="1"/>
  <c r="CZ64" i="6" s="1"/>
  <c r="CO53" i="7"/>
  <c r="CP54" i="7" s="1"/>
  <c r="CQ55" i="7" s="1"/>
  <c r="CR56" i="7" s="1"/>
  <c r="CS57" i="7" s="1"/>
  <c r="CT58" i="7" s="1"/>
  <c r="CU59" i="7" s="1"/>
  <c r="CV60" i="7" s="1"/>
  <c r="CW61" i="7" s="1"/>
  <c r="CX62" i="7" s="1"/>
  <c r="CY63" i="7" s="1"/>
  <c r="CZ64" i="7" s="1"/>
  <c r="BG41" i="6"/>
  <c r="BH42" i="6" s="1"/>
  <c r="BI43" i="6" s="1"/>
  <c r="BJ44" i="6" s="1"/>
  <c r="BK45" i="6" s="1"/>
  <c r="BL46" i="6" s="1"/>
  <c r="BM47" i="6" s="1"/>
  <c r="BN48" i="6" s="1"/>
  <c r="BO49" i="6" s="1"/>
  <c r="BP50" i="6" s="1"/>
  <c r="BQ51" i="6" s="1"/>
  <c r="BR52" i="6" s="1"/>
  <c r="BG41" i="7"/>
  <c r="BH42" i="7" s="1"/>
  <c r="BI43" i="7" s="1"/>
  <c r="BJ44" i="7" s="1"/>
  <c r="BK45" i="7" s="1"/>
  <c r="BL46" i="7" s="1"/>
  <c r="BM47" i="7" s="1"/>
  <c r="BN48" i="7" s="1"/>
  <c r="BO49" i="7" s="1"/>
  <c r="BP50" i="7" s="1"/>
  <c r="BQ51" i="7" s="1"/>
  <c r="BR52" i="7" s="1"/>
  <c r="AM5" i="6"/>
  <c r="AM5" i="7"/>
  <c r="BX41" i="7"/>
  <c r="BY42" i="7" s="1"/>
  <c r="BZ43" i="7" s="1"/>
  <c r="CA44" i="7" s="1"/>
  <c r="CB45" i="7" s="1"/>
  <c r="CC46" i="7" s="1"/>
  <c r="CD47" i="7" s="1"/>
  <c r="CE48" i="7" s="1"/>
  <c r="CF49" i="7" s="1"/>
  <c r="CG50" i="7" s="1"/>
  <c r="CH51" i="7" s="1"/>
  <c r="CI52" i="7" s="1"/>
  <c r="BX41" i="6"/>
  <c r="BY42" i="6" s="1"/>
  <c r="BZ43" i="6" s="1"/>
  <c r="CA44" i="6" s="1"/>
  <c r="CB45" i="6" s="1"/>
  <c r="CC46" i="6" s="1"/>
  <c r="CD47" i="6" s="1"/>
  <c r="CE48" i="6" s="1"/>
  <c r="CF49" i="6" s="1"/>
  <c r="CG50" i="6" s="1"/>
  <c r="CH51" i="6" s="1"/>
  <c r="CI52" i="6" s="1"/>
  <c r="BS41" i="6"/>
  <c r="BT42" i="6" s="1"/>
  <c r="BU43" i="6" s="1"/>
  <c r="BV44" i="6" s="1"/>
  <c r="BW45" i="6" s="1"/>
  <c r="BX46" i="6" s="1"/>
  <c r="BY47" i="6" s="1"/>
  <c r="BZ48" i="6" s="1"/>
  <c r="CA49" i="6" s="1"/>
  <c r="CB50" i="6" s="1"/>
  <c r="CC51" i="6" s="1"/>
  <c r="CD52" i="6" s="1"/>
  <c r="BS41" i="7"/>
  <c r="BT42" i="7" s="1"/>
  <c r="BU43" i="7" s="1"/>
  <c r="BV44" i="7" s="1"/>
  <c r="BW45" i="7" s="1"/>
  <c r="BX46" i="7" s="1"/>
  <c r="BY47" i="7" s="1"/>
  <c r="BZ48" i="7" s="1"/>
  <c r="CA49" i="7" s="1"/>
  <c r="CB50" i="7" s="1"/>
  <c r="CC51" i="7" s="1"/>
  <c r="CD52" i="7" s="1"/>
  <c r="AF29" i="7"/>
  <c r="AG30" i="7" s="1"/>
  <c r="AH31" i="7" s="1"/>
  <c r="AI32" i="7" s="1"/>
  <c r="AJ33" i="7" s="1"/>
  <c r="AK34" i="7" s="1"/>
  <c r="AL35" i="7" s="1"/>
  <c r="AM36" i="7" s="1"/>
  <c r="AN37" i="7" s="1"/>
  <c r="AO38" i="7" s="1"/>
  <c r="AP39" i="7" s="1"/>
  <c r="AQ40" i="7" s="1"/>
  <c r="I6" i="7"/>
  <c r="J7" i="7" s="1"/>
  <c r="K8" i="7" s="1"/>
  <c r="L9" i="7" s="1"/>
  <c r="M10" i="7" s="1"/>
  <c r="N11" i="7" s="1"/>
  <c r="O12" i="7" s="1"/>
  <c r="P13" i="7" s="1"/>
  <c r="Q14" i="7" s="1"/>
  <c r="R15" i="7" s="1"/>
  <c r="S16" i="7" s="1"/>
  <c r="BD53" i="7"/>
  <c r="BE54" i="7" s="1"/>
  <c r="BF55" i="7" s="1"/>
  <c r="BG56" i="7" s="1"/>
  <c r="BH57" i="7" s="1"/>
  <c r="BI58" i="7" s="1"/>
  <c r="BJ59" i="7" s="1"/>
  <c r="BK60" i="7" s="1"/>
  <c r="BL61" i="7" s="1"/>
  <c r="BM62" i="7" s="1"/>
  <c r="BN63" i="7" s="1"/>
  <c r="BO64" i="7" s="1"/>
  <c r="AR41" i="7"/>
  <c r="AS42" i="7" s="1"/>
  <c r="AT43" i="7" s="1"/>
  <c r="AU44" i="7" s="1"/>
  <c r="AV45" i="7" s="1"/>
  <c r="AW46" i="7" s="1"/>
  <c r="AX47" i="7" s="1"/>
  <c r="AY48" i="7" s="1"/>
  <c r="AZ49" i="7" s="1"/>
  <c r="BA50" i="7" s="1"/>
  <c r="BB51" i="7" s="1"/>
  <c r="BC52" i="7" s="1"/>
  <c r="T17" i="7"/>
  <c r="U18" i="7" s="1"/>
  <c r="V19" i="7" s="1"/>
  <c r="W20" i="7" s="1"/>
  <c r="X21" i="7" s="1"/>
  <c r="Y22" i="7" s="1"/>
  <c r="Z23" i="7" s="1"/>
  <c r="AA24" i="7" s="1"/>
  <c r="AB25" i="7" s="1"/>
  <c r="AC26" i="7" s="1"/>
  <c r="AD27" i="7" s="1"/>
  <c r="AE28" i="7" s="1"/>
  <c r="BP41" i="7"/>
  <c r="BQ42" i="7" s="1"/>
  <c r="BR43" i="7" s="1"/>
  <c r="BS44" i="7" s="1"/>
  <c r="BT45" i="7" s="1"/>
  <c r="BU46" i="7" s="1"/>
  <c r="BV47" i="7" s="1"/>
  <c r="BW48" i="7" s="1"/>
  <c r="BX49" i="7" s="1"/>
  <c r="BY50" i="7" s="1"/>
  <c r="BZ51" i="7" s="1"/>
  <c r="CA52" i="7" s="1"/>
  <c r="BP41" i="6"/>
  <c r="BQ42" i="6" s="1"/>
  <c r="BR43" i="6" s="1"/>
  <c r="BS44" i="6" s="1"/>
  <c r="BT45" i="6" s="1"/>
  <c r="BU46" i="6" s="1"/>
  <c r="BV47" i="6" s="1"/>
  <c r="BW48" i="6" s="1"/>
  <c r="BX49" i="6" s="1"/>
  <c r="BY50" i="6" s="1"/>
  <c r="BZ51" i="6" s="1"/>
  <c r="CA52" i="6" s="1"/>
  <c r="BW29" i="6"/>
  <c r="BX30" i="6" s="1"/>
  <c r="BY31" i="6" s="1"/>
  <c r="BZ32" i="6" s="1"/>
  <c r="CA33" i="6" s="1"/>
  <c r="CB34" i="6" s="1"/>
  <c r="CC35" i="6" s="1"/>
  <c r="CD36" i="6" s="1"/>
  <c r="CE37" i="6" s="1"/>
  <c r="CF38" i="6" s="1"/>
  <c r="CG39" i="6" s="1"/>
  <c r="CH40" i="6" s="1"/>
  <c r="BW29" i="7"/>
  <c r="BX30" i="7" s="1"/>
  <c r="BY31" i="7" s="1"/>
  <c r="BZ32" i="7" s="1"/>
  <c r="CA33" i="7" s="1"/>
  <c r="CB34" i="7" s="1"/>
  <c r="CC35" i="7" s="1"/>
  <c r="CD36" i="7" s="1"/>
  <c r="CE37" i="7" s="1"/>
  <c r="CF38" i="7" s="1"/>
  <c r="CG39" i="7" s="1"/>
  <c r="CH40" i="7" s="1"/>
  <c r="BA29" i="6"/>
  <c r="BB30" i="6" s="1"/>
  <c r="BC31" i="6" s="1"/>
  <c r="BD32" i="6" s="1"/>
  <c r="BE33" i="6" s="1"/>
  <c r="BF34" i="6" s="1"/>
  <c r="BG35" i="6" s="1"/>
  <c r="BH36" i="6" s="1"/>
  <c r="BI37" i="6" s="1"/>
  <c r="BJ38" i="6" s="1"/>
  <c r="BK39" i="6" s="1"/>
  <c r="BL40" i="6" s="1"/>
  <c r="BA29" i="7"/>
  <c r="BB30" i="7" s="1"/>
  <c r="BC31" i="7" s="1"/>
  <c r="BD32" i="7" s="1"/>
  <c r="BE33" i="7" s="1"/>
  <c r="BF34" i="7" s="1"/>
  <c r="BG35" i="7" s="1"/>
  <c r="BH36" i="7" s="1"/>
  <c r="BI37" i="7" s="1"/>
  <c r="BJ38" i="7" s="1"/>
  <c r="BK39" i="7" s="1"/>
  <c r="BL40" i="7" s="1"/>
  <c r="BZ53" i="6"/>
  <c r="CA54" i="6" s="1"/>
  <c r="CB55" i="6" s="1"/>
  <c r="CC56" i="6" s="1"/>
  <c r="CD57" i="6" s="1"/>
  <c r="CE58" i="6" s="1"/>
  <c r="CF59" i="6" s="1"/>
  <c r="CG60" i="6" s="1"/>
  <c r="CH61" i="6" s="1"/>
  <c r="CI62" i="6" s="1"/>
  <c r="CJ63" i="6" s="1"/>
  <c r="CK64" i="6" s="1"/>
  <c r="BZ53" i="7"/>
  <c r="CA54" i="7" s="1"/>
  <c r="CB55" i="7" s="1"/>
  <c r="CC56" i="7" s="1"/>
  <c r="CD57" i="7" s="1"/>
  <c r="CE58" i="7" s="1"/>
  <c r="CF59" i="7" s="1"/>
  <c r="CG60" i="7" s="1"/>
  <c r="CH61" i="7" s="1"/>
  <c r="CI62" i="7" s="1"/>
  <c r="CJ63" i="7" s="1"/>
  <c r="CK64" i="7" s="1"/>
  <c r="AM29" i="6"/>
  <c r="AN30" i="6" s="1"/>
  <c r="AO31" i="6" s="1"/>
  <c r="AP32" i="6" s="1"/>
  <c r="AQ33" i="6" s="1"/>
  <c r="AR34" i="6" s="1"/>
  <c r="AS35" i="6" s="1"/>
  <c r="AT36" i="6" s="1"/>
  <c r="AU37" i="6" s="1"/>
  <c r="AV38" i="6" s="1"/>
  <c r="AW39" i="6" s="1"/>
  <c r="AX40" i="6" s="1"/>
  <c r="AM29" i="7"/>
  <c r="AN30" i="7" s="1"/>
  <c r="AO31" i="7" s="1"/>
  <c r="AP32" i="7" s="1"/>
  <c r="AQ33" i="7" s="1"/>
  <c r="AR34" i="7" s="1"/>
  <c r="AS35" i="7" s="1"/>
  <c r="AT36" i="7" s="1"/>
  <c r="AU37" i="7" s="1"/>
  <c r="AV38" i="7" s="1"/>
  <c r="AW39" i="7" s="1"/>
  <c r="AX40" i="7" s="1"/>
  <c r="BH41" i="6"/>
  <c r="BI42" i="6" s="1"/>
  <c r="BJ43" i="6" s="1"/>
  <c r="BK44" i="6" s="1"/>
  <c r="BL45" i="6" s="1"/>
  <c r="BM46" i="6" s="1"/>
  <c r="BN47" i="6" s="1"/>
  <c r="BO48" i="6" s="1"/>
  <c r="BP49" i="6" s="1"/>
  <c r="BQ50" i="6" s="1"/>
  <c r="BR51" i="6" s="1"/>
  <c r="BS52" i="6" s="1"/>
  <c r="BH41" i="7"/>
  <c r="BI42" i="7" s="1"/>
  <c r="BJ43" i="7" s="1"/>
  <c r="BK44" i="7" s="1"/>
  <c r="BL45" i="7" s="1"/>
  <c r="BM46" i="7" s="1"/>
  <c r="BN47" i="7" s="1"/>
  <c r="BO48" i="7" s="1"/>
  <c r="BP49" i="7" s="1"/>
  <c r="BQ50" i="7" s="1"/>
  <c r="BR51" i="7" s="1"/>
  <c r="BS52" i="7" s="1"/>
  <c r="BT17" i="6"/>
  <c r="BU18" i="6" s="1"/>
  <c r="BV19" i="6" s="1"/>
  <c r="BW20" i="6" s="1"/>
  <c r="BX21" i="6" s="1"/>
  <c r="BY22" i="6" s="1"/>
  <c r="BZ23" i="6" s="1"/>
  <c r="CA24" i="6" s="1"/>
  <c r="CB25" i="6" s="1"/>
  <c r="CC26" i="6" s="1"/>
  <c r="CD27" i="6" s="1"/>
  <c r="CE28" i="6" s="1"/>
  <c r="BT17" i="7"/>
  <c r="BU18" i="7" s="1"/>
  <c r="BV19" i="7" s="1"/>
  <c r="BW20" i="7" s="1"/>
  <c r="BX21" i="7" s="1"/>
  <c r="BY22" i="7" s="1"/>
  <c r="BZ23" i="7" s="1"/>
  <c r="CA24" i="7" s="1"/>
  <c r="CB25" i="7" s="1"/>
  <c r="CC26" i="7" s="1"/>
  <c r="CD27" i="7" s="1"/>
  <c r="CE28" i="7" s="1"/>
  <c r="BT41" i="6"/>
  <c r="BU42" i="6" s="1"/>
  <c r="BV43" i="6" s="1"/>
  <c r="BW44" i="6" s="1"/>
  <c r="BX45" i="6" s="1"/>
  <c r="BY46" i="6" s="1"/>
  <c r="BZ47" i="6" s="1"/>
  <c r="CA48" i="6" s="1"/>
  <c r="CB49" i="6" s="1"/>
  <c r="CC50" i="6" s="1"/>
  <c r="CD51" i="6" s="1"/>
  <c r="CE52" i="6" s="1"/>
  <c r="BT41" i="7"/>
  <c r="BU42" i="7" s="1"/>
  <c r="BV43" i="7" s="1"/>
  <c r="BW44" i="7" s="1"/>
  <c r="BX45" i="7" s="1"/>
  <c r="BY46" i="7" s="1"/>
  <c r="BZ47" i="7" s="1"/>
  <c r="CA48" i="7" s="1"/>
  <c r="CB49" i="7" s="1"/>
  <c r="CC50" i="7" s="1"/>
  <c r="CD51" i="7" s="1"/>
  <c r="CE52" i="7" s="1"/>
  <c r="C6" i="6"/>
  <c r="D7" i="6" s="1"/>
  <c r="E8" i="6" s="1"/>
  <c r="F9" i="6" s="1"/>
  <c r="G10" i="6" s="1"/>
  <c r="H11" i="6" s="1"/>
  <c r="I12" i="6" s="1"/>
  <c r="J13" i="6" s="1"/>
  <c r="K14" i="6" s="1"/>
  <c r="L15" i="6" s="1"/>
  <c r="M16" i="6" s="1"/>
  <c r="B3" i="6"/>
  <c r="D6" i="7"/>
  <c r="E7" i="7" s="1"/>
  <c r="F8" i="7" s="1"/>
  <c r="G9" i="7" s="1"/>
  <c r="H10" i="7" s="1"/>
  <c r="I11" i="7" s="1"/>
  <c r="J12" i="7" s="1"/>
  <c r="K13" i="7" s="1"/>
  <c r="L14" i="7" s="1"/>
  <c r="M15" i="7" s="1"/>
  <c r="N16" i="7" s="1"/>
  <c r="AA29" i="7"/>
  <c r="AB30" i="7" s="1"/>
  <c r="AC31" i="7" s="1"/>
  <c r="AD32" i="7" s="1"/>
  <c r="AE33" i="7" s="1"/>
  <c r="AF34" i="7" s="1"/>
  <c r="AG35" i="7" s="1"/>
  <c r="AH36" i="7" s="1"/>
  <c r="AI37" i="7" s="1"/>
  <c r="AJ38" i="7" s="1"/>
  <c r="AK39" i="7" s="1"/>
  <c r="AL40" i="7" s="1"/>
  <c r="O17" i="7"/>
  <c r="P18" i="7" s="1"/>
  <c r="Q19" i="7" s="1"/>
  <c r="R20" i="7" s="1"/>
  <c r="S21" i="7" s="1"/>
  <c r="T22" i="7" s="1"/>
  <c r="U23" i="7" s="1"/>
  <c r="V24" i="7" s="1"/>
  <c r="W25" i="7" s="1"/>
  <c r="X26" i="7" s="1"/>
  <c r="Y27" i="7" s="1"/>
  <c r="Z28" i="7" s="1"/>
  <c r="AM41" i="7"/>
  <c r="AN42" i="7" s="1"/>
  <c r="AO43" i="7" s="1"/>
  <c r="AP44" i="7" s="1"/>
  <c r="AQ45" i="7" s="1"/>
  <c r="AR46" i="7" s="1"/>
  <c r="AS47" i="7" s="1"/>
  <c r="AT48" i="7" s="1"/>
  <c r="AU49" i="7" s="1"/>
  <c r="AV50" i="7" s="1"/>
  <c r="AW51" i="7" s="1"/>
  <c r="AX52" i="7" s="1"/>
  <c r="AY53" i="7"/>
  <c r="AZ54" i="7" s="1"/>
  <c r="BA55" i="7" s="1"/>
  <c r="BB56" i="7" s="1"/>
  <c r="BC57" i="7" s="1"/>
  <c r="BD58" i="7" s="1"/>
  <c r="BE59" i="7" s="1"/>
  <c r="BF60" i="7" s="1"/>
  <c r="BG61" i="7" s="1"/>
  <c r="BH62" i="7" s="1"/>
  <c r="BI63" i="7" s="1"/>
  <c r="BJ64" i="7" s="1"/>
  <c r="AQ41" i="7"/>
  <c r="AR42" i="7" s="1"/>
  <c r="AS43" i="7" s="1"/>
  <c r="AT44" i="7" s="1"/>
  <c r="AU45" i="7" s="1"/>
  <c r="AV46" i="7" s="1"/>
  <c r="AW47" i="7" s="1"/>
  <c r="AX48" i="7" s="1"/>
  <c r="AY49" i="7" s="1"/>
  <c r="AZ50" i="7" s="1"/>
  <c r="BA51" i="7" s="1"/>
  <c r="BB52" i="7" s="1"/>
  <c r="BC53" i="7"/>
  <c r="BD54" i="7" s="1"/>
  <c r="BE55" i="7" s="1"/>
  <c r="BF56" i="7" s="1"/>
  <c r="BG57" i="7" s="1"/>
  <c r="BH58" i="7" s="1"/>
  <c r="BI59" i="7" s="1"/>
  <c r="BJ60" i="7" s="1"/>
  <c r="BK61" i="7" s="1"/>
  <c r="BL62" i="7" s="1"/>
  <c r="BM63" i="7" s="1"/>
  <c r="BN64" i="7" s="1"/>
  <c r="BI10" i="5"/>
  <c r="I5" i="7"/>
  <c r="E12" i="5"/>
  <c r="AO41" i="6" s="1"/>
  <c r="AP42" i="6" s="1"/>
  <c r="AQ43" i="6" s="1"/>
  <c r="AR44" i="6" s="1"/>
  <c r="AS45" i="6" s="1"/>
  <c r="AT46" i="6" s="1"/>
  <c r="AU47" i="6" s="1"/>
  <c r="AV48" i="6" s="1"/>
  <c r="AW49" i="6" s="1"/>
  <c r="AX50" i="6" s="1"/>
  <c r="AY51" i="6" s="1"/>
  <c r="AZ52" i="6" s="1"/>
  <c r="M13" i="5"/>
  <c r="BI53" i="6" s="1"/>
  <c r="BJ54" i="6" s="1"/>
  <c r="BK55" i="6" s="1"/>
  <c r="BL56" i="6" s="1"/>
  <c r="BM57" i="6" s="1"/>
  <c r="BN58" i="6" s="1"/>
  <c r="BO59" i="6" s="1"/>
  <c r="BP60" i="6" s="1"/>
  <c r="BQ61" i="6" s="1"/>
  <c r="BR62" i="6" s="1"/>
  <c r="BS63" i="6" s="1"/>
  <c r="BT64" i="6" s="1"/>
  <c r="AS10" i="5"/>
  <c r="AS12" i="5"/>
  <c r="AS11" i="5"/>
  <c r="CW53" i="7"/>
  <c r="CX54" i="7" s="1"/>
  <c r="CY55" i="7" s="1"/>
  <c r="CZ56" i="7" s="1"/>
  <c r="DA57" i="7" s="1"/>
  <c r="DB58" i="7" s="1"/>
  <c r="DC59" i="7" s="1"/>
  <c r="DD60" i="7" s="1"/>
  <c r="DE61" i="7" s="1"/>
  <c r="DF62" i="7" s="1"/>
  <c r="DG63" i="7" s="1"/>
  <c r="DH64" i="7" s="1"/>
  <c r="AX9" i="5"/>
  <c r="AX10" i="5"/>
  <c r="AX11" i="5"/>
  <c r="AX12" i="5"/>
  <c r="BV53" i="6"/>
  <c r="BW54" i="6" s="1"/>
  <c r="BX55" i="6" s="1"/>
  <c r="BY56" i="6" s="1"/>
  <c r="BZ57" i="6" s="1"/>
  <c r="CA58" i="6" s="1"/>
  <c r="CB59" i="6" s="1"/>
  <c r="CC60" i="6" s="1"/>
  <c r="CD61" i="6" s="1"/>
  <c r="CE62" i="6" s="1"/>
  <c r="CF63" i="6" s="1"/>
  <c r="CG64" i="6" s="1"/>
  <c r="R10" i="5"/>
  <c r="R9" i="5"/>
  <c r="R12" i="5"/>
  <c r="T9" i="5"/>
  <c r="T13" i="5"/>
  <c r="T12" i="5"/>
  <c r="T10" i="5"/>
  <c r="AN17" i="7"/>
  <c r="AO18" i="7" s="1"/>
  <c r="AP19" i="7" s="1"/>
  <c r="AQ20" i="7" s="1"/>
  <c r="AR21" i="7" s="1"/>
  <c r="AS22" i="7" s="1"/>
  <c r="AT23" i="7" s="1"/>
  <c r="AU24" i="7" s="1"/>
  <c r="AV25" i="7" s="1"/>
  <c r="AW26" i="7" s="1"/>
  <c r="AX27" i="7" s="1"/>
  <c r="AY28" i="7" s="1"/>
  <c r="G13" i="5"/>
  <c r="BC53" i="6" s="1"/>
  <c r="BD54" i="6" s="1"/>
  <c r="BE55" i="6" s="1"/>
  <c r="BF56" i="6" s="1"/>
  <c r="BG57" i="6" s="1"/>
  <c r="BH58" i="6" s="1"/>
  <c r="BI59" i="6" s="1"/>
  <c r="BJ60" i="6" s="1"/>
  <c r="BK61" i="6" s="1"/>
  <c r="BL62" i="6" s="1"/>
  <c r="BM63" i="6" s="1"/>
  <c r="BN64" i="6" s="1"/>
  <c r="G9" i="5"/>
  <c r="G5" i="6" s="1"/>
  <c r="G11" i="5"/>
  <c r="AE29" i="6" s="1"/>
  <c r="AF30" i="6" s="1"/>
  <c r="AG31" i="6" s="1"/>
  <c r="AH32" i="6" s="1"/>
  <c r="AI33" i="6" s="1"/>
  <c r="AJ34" i="6" s="1"/>
  <c r="AK35" i="6" s="1"/>
  <c r="AL36" i="6" s="1"/>
  <c r="AM37" i="6" s="1"/>
  <c r="AN38" i="6" s="1"/>
  <c r="AO39" i="6" s="1"/>
  <c r="AP40" i="6" s="1"/>
  <c r="G12" i="5"/>
  <c r="AQ41" i="6" s="1"/>
  <c r="AR42" i="6" s="1"/>
  <c r="AS43" i="6" s="1"/>
  <c r="AT44" i="6" s="1"/>
  <c r="AU45" i="6" s="1"/>
  <c r="AV46" i="6" s="1"/>
  <c r="AW47" i="6" s="1"/>
  <c r="AX48" i="6" s="1"/>
  <c r="AY49" i="6" s="1"/>
  <c r="AZ50" i="6" s="1"/>
  <c r="BA51" i="6" s="1"/>
  <c r="BB52" i="6" s="1"/>
  <c r="G10" i="5"/>
  <c r="S17" i="6" s="1"/>
  <c r="T18" i="6" s="1"/>
  <c r="U19" i="6" s="1"/>
  <c r="V20" i="6" s="1"/>
  <c r="W21" i="6" s="1"/>
  <c r="X22" i="6" s="1"/>
  <c r="Y23" i="6" s="1"/>
  <c r="Z24" i="6" s="1"/>
  <c r="AA25" i="6" s="1"/>
  <c r="AB26" i="6" s="1"/>
  <c r="AC27" i="6" s="1"/>
  <c r="AD28" i="6" s="1"/>
  <c r="AC9" i="5"/>
  <c r="J9" i="5"/>
  <c r="J5" i="6" s="1"/>
  <c r="J10" i="5"/>
  <c r="V17" i="6" s="1"/>
  <c r="W18" i="6" s="1"/>
  <c r="X19" i="6" s="1"/>
  <c r="Y20" i="6" s="1"/>
  <c r="Z21" i="6" s="1"/>
  <c r="AA22" i="6" s="1"/>
  <c r="AB23" i="6" s="1"/>
  <c r="AC24" i="6" s="1"/>
  <c r="AD25" i="6" s="1"/>
  <c r="AE26" i="6" s="1"/>
  <c r="AF27" i="6" s="1"/>
  <c r="AG28" i="6" s="1"/>
  <c r="J12" i="5"/>
  <c r="AT41" i="6" s="1"/>
  <c r="AU42" i="6" s="1"/>
  <c r="AV43" i="6" s="1"/>
  <c r="AW44" i="6" s="1"/>
  <c r="AX45" i="6" s="1"/>
  <c r="AY46" i="6" s="1"/>
  <c r="AZ47" i="6" s="1"/>
  <c r="BA48" i="6" s="1"/>
  <c r="BB49" i="6" s="1"/>
  <c r="BC50" i="6" s="1"/>
  <c r="BD51" i="6" s="1"/>
  <c r="BE52" i="6" s="1"/>
  <c r="J11" i="5"/>
  <c r="AH29" i="6" s="1"/>
  <c r="AI30" i="6" s="1"/>
  <c r="AJ31" i="6" s="1"/>
  <c r="AK32" i="6" s="1"/>
  <c r="AL33" i="6" s="1"/>
  <c r="AM34" i="6" s="1"/>
  <c r="AN35" i="6" s="1"/>
  <c r="AO36" i="6" s="1"/>
  <c r="AP37" i="6" s="1"/>
  <c r="AQ38" i="6" s="1"/>
  <c r="AR39" i="6" s="1"/>
  <c r="AS40" i="6" s="1"/>
  <c r="J5" i="7"/>
  <c r="AW11" i="5"/>
  <c r="AW10" i="5"/>
  <c r="AW12" i="5"/>
  <c r="AW13" i="5"/>
  <c r="AD12" i="5"/>
  <c r="I9" i="5"/>
  <c r="I5" i="6" s="1"/>
  <c r="I10" i="5"/>
  <c r="U17" i="6" s="1"/>
  <c r="V18" i="6" s="1"/>
  <c r="W19" i="6" s="1"/>
  <c r="X20" i="6" s="1"/>
  <c r="Y21" i="6" s="1"/>
  <c r="Z22" i="6" s="1"/>
  <c r="AA23" i="6" s="1"/>
  <c r="AB24" i="6" s="1"/>
  <c r="AC25" i="6" s="1"/>
  <c r="AD26" i="6" s="1"/>
  <c r="AE27" i="6" s="1"/>
  <c r="AF28" i="6" s="1"/>
  <c r="I11" i="5"/>
  <c r="AG29" i="6" s="1"/>
  <c r="AH30" i="6" s="1"/>
  <c r="AI31" i="6" s="1"/>
  <c r="AJ32" i="6" s="1"/>
  <c r="AK33" i="6" s="1"/>
  <c r="AL34" i="6" s="1"/>
  <c r="AM35" i="6" s="1"/>
  <c r="AN36" i="6" s="1"/>
  <c r="AO37" i="6" s="1"/>
  <c r="AP38" i="6" s="1"/>
  <c r="AQ39" i="6" s="1"/>
  <c r="AR40" i="6" s="1"/>
  <c r="I13" i="5"/>
  <c r="BE53" i="6" s="1"/>
  <c r="BF54" i="6" s="1"/>
  <c r="BG55" i="6" s="1"/>
  <c r="BH56" i="6" s="1"/>
  <c r="BI57" i="6" s="1"/>
  <c r="BJ58" i="6" s="1"/>
  <c r="BK59" i="6" s="1"/>
  <c r="BL60" i="6" s="1"/>
  <c r="BM61" i="6" s="1"/>
  <c r="BN62" i="6" s="1"/>
  <c r="BO63" i="6" s="1"/>
  <c r="BP64" i="6" s="1"/>
  <c r="AH12" i="5"/>
  <c r="C11" i="5"/>
  <c r="C12" i="5"/>
  <c r="C9" i="5"/>
  <c r="C5" i="6" s="1"/>
  <c r="C13" i="5"/>
  <c r="C10" i="5"/>
  <c r="O17" i="6" s="1"/>
  <c r="P18" i="6" s="1"/>
  <c r="Q19" i="6" s="1"/>
  <c r="R20" i="6" s="1"/>
  <c r="S21" i="6" s="1"/>
  <c r="T22" i="6" s="1"/>
  <c r="U23" i="6" s="1"/>
  <c r="V24" i="6" s="1"/>
  <c r="W25" i="6" s="1"/>
  <c r="X26" i="6" s="1"/>
  <c r="Y27" i="6" s="1"/>
  <c r="Z28" i="6" s="1"/>
  <c r="AF9" i="5"/>
  <c r="AF13" i="5"/>
  <c r="AF11" i="5"/>
  <c r="R11" i="5"/>
  <c r="AF10" i="5"/>
  <c r="AI13" i="5"/>
  <c r="R17" i="7"/>
  <c r="S18" i="7" s="1"/>
  <c r="T19" i="7" s="1"/>
  <c r="U20" i="7" s="1"/>
  <c r="V21" i="7" s="1"/>
  <c r="W22" i="7" s="1"/>
  <c r="X23" i="7" s="1"/>
  <c r="Y24" i="7" s="1"/>
  <c r="Z25" i="7" s="1"/>
  <c r="AA26" i="7" s="1"/>
  <c r="AB27" i="7" s="1"/>
  <c r="AC28" i="7" s="1"/>
  <c r="AP41" i="7"/>
  <c r="AQ42" i="7" s="1"/>
  <c r="AR43" i="7" s="1"/>
  <c r="AS44" i="7" s="1"/>
  <c r="AT45" i="7" s="1"/>
  <c r="AU46" i="7" s="1"/>
  <c r="AV47" i="7" s="1"/>
  <c r="AW48" i="7" s="1"/>
  <c r="AX49" i="7" s="1"/>
  <c r="AY50" i="7" s="1"/>
  <c r="AZ51" i="7" s="1"/>
  <c r="BA52" i="7" s="1"/>
  <c r="BB53" i="7"/>
  <c r="BC54" i="7" s="1"/>
  <c r="BD55" i="7" s="1"/>
  <c r="BE56" i="7" s="1"/>
  <c r="BF57" i="7" s="1"/>
  <c r="BG58" i="7" s="1"/>
  <c r="BH59" i="7" s="1"/>
  <c r="BI60" i="7" s="1"/>
  <c r="BJ61" i="7" s="1"/>
  <c r="BK62" i="7" s="1"/>
  <c r="BL63" i="7" s="1"/>
  <c r="BM64" i="7" s="1"/>
  <c r="AD29" i="7"/>
  <c r="AE30" i="7" s="1"/>
  <c r="AF31" i="7" s="1"/>
  <c r="AG32" i="7" s="1"/>
  <c r="AH33" i="7" s="1"/>
  <c r="AI34" i="7" s="1"/>
  <c r="AJ35" i="7" s="1"/>
  <c r="AK36" i="7" s="1"/>
  <c r="AL37" i="7" s="1"/>
  <c r="AM38" i="7" s="1"/>
  <c r="AN39" i="7" s="1"/>
  <c r="AO40" i="7" s="1"/>
  <c r="BF41" i="6"/>
  <c r="BG42" i="6" s="1"/>
  <c r="BH43" i="6" s="1"/>
  <c r="BI44" i="6" s="1"/>
  <c r="BJ45" i="6" s="1"/>
  <c r="BK46" i="6" s="1"/>
  <c r="BL47" i="6" s="1"/>
  <c r="BM48" i="6" s="1"/>
  <c r="BN49" i="6" s="1"/>
  <c r="BO50" i="6" s="1"/>
  <c r="BP51" i="6" s="1"/>
  <c r="BQ52" i="6" s="1"/>
  <c r="BF41" i="7"/>
  <c r="BG42" i="7" s="1"/>
  <c r="BH43" i="7" s="1"/>
  <c r="BI44" i="7" s="1"/>
  <c r="BJ45" i="7" s="1"/>
  <c r="BK46" i="7" s="1"/>
  <c r="BL47" i="7" s="1"/>
  <c r="BM48" i="7" s="1"/>
  <c r="BN49" i="7" s="1"/>
  <c r="BO50" i="7" s="1"/>
  <c r="BP51" i="7" s="1"/>
  <c r="BQ52" i="7" s="1"/>
  <c r="AM11" i="5"/>
  <c r="BQ53" i="6"/>
  <c r="BR54" i="6" s="1"/>
  <c r="BS55" i="6" s="1"/>
  <c r="BT56" i="6" s="1"/>
  <c r="BU57" i="6" s="1"/>
  <c r="BV58" i="6" s="1"/>
  <c r="BW59" i="6" s="1"/>
  <c r="BX60" i="6" s="1"/>
  <c r="BY61" i="6" s="1"/>
  <c r="BZ62" i="6" s="1"/>
  <c r="CA63" i="6" s="1"/>
  <c r="CB64" i="6" s="1"/>
  <c r="BQ53" i="7"/>
  <c r="BR54" i="7" s="1"/>
  <c r="BS55" i="7" s="1"/>
  <c r="BT56" i="7" s="1"/>
  <c r="BU57" i="7" s="1"/>
  <c r="BV58" i="7" s="1"/>
  <c r="BW59" i="7" s="1"/>
  <c r="BX60" i="7" s="1"/>
  <c r="BY61" i="7" s="1"/>
  <c r="BZ62" i="7" s="1"/>
  <c r="CA63" i="7" s="1"/>
  <c r="CB64" i="7" s="1"/>
  <c r="H6" i="7"/>
  <c r="I7" i="7" s="1"/>
  <c r="J8" i="7" s="1"/>
  <c r="K9" i="7" s="1"/>
  <c r="L10" i="7" s="1"/>
  <c r="M11" i="7" s="1"/>
  <c r="N12" i="7" s="1"/>
  <c r="O13" i="7" s="1"/>
  <c r="P14" i="7" s="1"/>
  <c r="Q15" i="7" s="1"/>
  <c r="R16" i="7" s="1"/>
  <c r="M6" i="7"/>
  <c r="N7" i="7" s="1"/>
  <c r="O8" i="7" s="1"/>
  <c r="P9" i="7" s="1"/>
  <c r="Q10" i="7" s="1"/>
  <c r="R11" i="7" s="1"/>
  <c r="S12" i="7" s="1"/>
  <c r="T13" i="7" s="1"/>
  <c r="U14" i="7" s="1"/>
  <c r="V15" i="7" s="1"/>
  <c r="W16" i="7" s="1"/>
  <c r="X17" i="7"/>
  <c r="Y18" i="7" s="1"/>
  <c r="Z19" i="7" s="1"/>
  <c r="AA20" i="7" s="1"/>
  <c r="AB21" i="7" s="1"/>
  <c r="AC22" i="7" s="1"/>
  <c r="AD23" i="7" s="1"/>
  <c r="AE24" i="7" s="1"/>
  <c r="AF25" i="7" s="1"/>
  <c r="AG26" i="7" s="1"/>
  <c r="AH27" i="7" s="1"/>
  <c r="AI28" i="7" s="1"/>
  <c r="AV41" i="7"/>
  <c r="AW42" i="7" s="1"/>
  <c r="AX43" i="7" s="1"/>
  <c r="AY44" i="7" s="1"/>
  <c r="AZ45" i="7" s="1"/>
  <c r="BA46" i="7" s="1"/>
  <c r="BB47" i="7" s="1"/>
  <c r="BC48" i="7" s="1"/>
  <c r="BD49" i="7" s="1"/>
  <c r="BE50" i="7" s="1"/>
  <c r="BF51" i="7" s="1"/>
  <c r="BG52" i="7" s="1"/>
  <c r="AJ29" i="7"/>
  <c r="AK30" i="7" s="1"/>
  <c r="AL31" i="7" s="1"/>
  <c r="AM32" i="7" s="1"/>
  <c r="AN33" i="7" s="1"/>
  <c r="AO34" i="7" s="1"/>
  <c r="AP35" i="7" s="1"/>
  <c r="AQ36" i="7" s="1"/>
  <c r="AR37" i="7" s="1"/>
  <c r="AS38" i="7" s="1"/>
  <c r="AT39" i="7" s="1"/>
  <c r="AU40" i="7" s="1"/>
  <c r="BH53" i="7"/>
  <c r="BI54" i="7" s="1"/>
  <c r="BJ55" i="7" s="1"/>
  <c r="BK56" i="7" s="1"/>
  <c r="BL57" i="7" s="1"/>
  <c r="BM58" i="7" s="1"/>
  <c r="BN59" i="7" s="1"/>
  <c r="BO60" i="7" s="1"/>
  <c r="BP61" i="7" s="1"/>
  <c r="BQ62" i="7" s="1"/>
  <c r="BR63" i="7" s="1"/>
  <c r="BS64" i="7" s="1"/>
  <c r="M11" i="5"/>
  <c r="AK29" i="6" s="1"/>
  <c r="AL30" i="6" s="1"/>
  <c r="AM31" i="6" s="1"/>
  <c r="AN32" i="6" s="1"/>
  <c r="AO33" i="6" s="1"/>
  <c r="AP34" i="6" s="1"/>
  <c r="AQ35" i="6" s="1"/>
  <c r="AR36" i="6" s="1"/>
  <c r="AS37" i="6" s="1"/>
  <c r="AT38" i="6" s="1"/>
  <c r="AU39" i="6" s="1"/>
  <c r="AV40" i="6" s="1"/>
  <c r="BA12" i="5"/>
  <c r="BA10" i="5"/>
  <c r="Z12" i="5"/>
  <c r="Z11" i="5"/>
  <c r="Z9" i="5"/>
  <c r="B3" i="7"/>
  <c r="Z29" i="7"/>
  <c r="AA30" i="7" s="1"/>
  <c r="AB31" i="7" s="1"/>
  <c r="AC32" i="7" s="1"/>
  <c r="AD33" i="7" s="1"/>
  <c r="AE34" i="7" s="1"/>
  <c r="AF35" i="7" s="1"/>
  <c r="AG36" i="7" s="1"/>
  <c r="AH37" i="7" s="1"/>
  <c r="AI38" i="7" s="1"/>
  <c r="AJ39" i="7" s="1"/>
  <c r="AK40" i="7" s="1"/>
  <c r="AX53" i="7"/>
  <c r="AY54" i="7" s="1"/>
  <c r="AZ55" i="7" s="1"/>
  <c r="BA56" i="7" s="1"/>
  <c r="BB57" i="7" s="1"/>
  <c r="BC58" i="7" s="1"/>
  <c r="BD59" i="7" s="1"/>
  <c r="BE60" i="7" s="1"/>
  <c r="BF61" i="7" s="1"/>
  <c r="BG62" i="7" s="1"/>
  <c r="BH63" i="7" s="1"/>
  <c r="BI64" i="7" s="1"/>
  <c r="N17" i="7"/>
  <c r="O18" i="7" s="1"/>
  <c r="P19" i="7" s="1"/>
  <c r="Q20" i="7" s="1"/>
  <c r="R21" i="7" s="1"/>
  <c r="S22" i="7" s="1"/>
  <c r="T23" i="7" s="1"/>
  <c r="U24" i="7" s="1"/>
  <c r="V25" i="7" s="1"/>
  <c r="W26" i="7" s="1"/>
  <c r="X27" i="7" s="1"/>
  <c r="Y28" i="7" s="1"/>
  <c r="C6" i="7"/>
  <c r="D7" i="7" s="1"/>
  <c r="E8" i="7" s="1"/>
  <c r="F9" i="7" s="1"/>
  <c r="G10" i="7" s="1"/>
  <c r="H11" i="7" s="1"/>
  <c r="I12" i="7" s="1"/>
  <c r="J13" i="7" s="1"/>
  <c r="K14" i="7" s="1"/>
  <c r="L15" i="7" s="1"/>
  <c r="M16" i="7" s="1"/>
  <c r="AB9" i="5"/>
  <c r="AB12" i="5"/>
  <c r="AB13" i="5"/>
  <c r="AB11" i="5"/>
  <c r="AS9" i="5"/>
  <c r="BI11" i="5"/>
  <c r="F9" i="5"/>
  <c r="F5" i="6" s="1"/>
  <c r="F12" i="5"/>
  <c r="AP41" i="6" s="1"/>
  <c r="AQ42" i="6" s="1"/>
  <c r="AR43" i="6" s="1"/>
  <c r="AS44" i="6" s="1"/>
  <c r="AT45" i="6" s="1"/>
  <c r="AU46" i="6" s="1"/>
  <c r="AV47" i="6" s="1"/>
  <c r="AW48" i="6" s="1"/>
  <c r="AX49" i="6" s="1"/>
  <c r="AY50" i="6" s="1"/>
  <c r="AZ51" i="6" s="1"/>
  <c r="BA52" i="6" s="1"/>
  <c r="F10" i="5"/>
  <c r="R17" i="6" s="1"/>
  <c r="S18" i="6" s="1"/>
  <c r="T19" i="6" s="1"/>
  <c r="U20" i="6" s="1"/>
  <c r="V21" i="6" s="1"/>
  <c r="W22" i="6" s="1"/>
  <c r="X23" i="6" s="1"/>
  <c r="Y24" i="6" s="1"/>
  <c r="Z25" i="6" s="1"/>
  <c r="AA26" i="6" s="1"/>
  <c r="AB27" i="6" s="1"/>
  <c r="AC28" i="6" s="1"/>
  <c r="F11" i="5"/>
  <c r="AD29" i="6" s="1"/>
  <c r="AE30" i="6" s="1"/>
  <c r="AF31" i="6" s="1"/>
  <c r="AG32" i="6" s="1"/>
  <c r="AH33" i="6" s="1"/>
  <c r="AI34" i="6" s="1"/>
  <c r="AJ35" i="6" s="1"/>
  <c r="AK36" i="6" s="1"/>
  <c r="AL37" i="6" s="1"/>
  <c r="AM38" i="6" s="1"/>
  <c r="AN39" i="6" s="1"/>
  <c r="AO40" i="6" s="1"/>
  <c r="F13" i="5"/>
  <c r="BB53" i="6" s="1"/>
  <c r="BC54" i="6" s="1"/>
  <c r="BD55" i="6" s="1"/>
  <c r="BE56" i="6" s="1"/>
  <c r="BF57" i="6" s="1"/>
  <c r="BG58" i="6" s="1"/>
  <c r="BH59" i="6" s="1"/>
  <c r="BI60" i="6" s="1"/>
  <c r="BJ61" i="6" s="1"/>
  <c r="BK62" i="6" s="1"/>
  <c r="BL63" i="6" s="1"/>
  <c r="BM64" i="6" s="1"/>
  <c r="V13" i="5"/>
  <c r="V11" i="5"/>
  <c r="V10" i="5"/>
  <c r="V9" i="5"/>
  <c r="AN29" i="6"/>
  <c r="AO30" i="6" s="1"/>
  <c r="AP31" i="6" s="1"/>
  <c r="AQ32" i="6" s="1"/>
  <c r="AR33" i="6" s="1"/>
  <c r="AS34" i="6" s="1"/>
  <c r="AT35" i="6" s="1"/>
  <c r="AU36" i="6" s="1"/>
  <c r="AV37" i="6" s="1"/>
  <c r="AW38" i="6" s="1"/>
  <c r="AX39" i="6" s="1"/>
  <c r="AY40" i="6" s="1"/>
  <c r="AN29" i="7"/>
  <c r="AO30" i="7" s="1"/>
  <c r="AP31" i="7" s="1"/>
  <c r="AQ32" i="7" s="1"/>
  <c r="AR33" i="7" s="1"/>
  <c r="AS34" i="7" s="1"/>
  <c r="AT35" i="7" s="1"/>
  <c r="AU36" i="7" s="1"/>
  <c r="AV37" i="7" s="1"/>
  <c r="AW38" i="7" s="1"/>
  <c r="AX39" i="7" s="1"/>
  <c r="AY40" i="7" s="1"/>
  <c r="BD9" i="5"/>
  <c r="BD10" i="5"/>
  <c r="BD13" i="5"/>
  <c r="BD11" i="5"/>
  <c r="BI13" i="5"/>
  <c r="E13" i="5"/>
  <c r="BA53" i="6" s="1"/>
  <c r="BB54" i="6" s="1"/>
  <c r="BC55" i="6" s="1"/>
  <c r="BD56" i="6" s="1"/>
  <c r="BE57" i="6" s="1"/>
  <c r="BF58" i="6" s="1"/>
  <c r="BG59" i="6" s="1"/>
  <c r="BH60" i="6" s="1"/>
  <c r="BI61" i="6" s="1"/>
  <c r="BJ62" i="6" s="1"/>
  <c r="BK63" i="6" s="1"/>
  <c r="BL64" i="6" s="1"/>
  <c r="M9" i="5"/>
  <c r="M5" i="6" s="1"/>
  <c r="M5" i="7"/>
  <c r="CA41" i="7"/>
  <c r="CB42" i="7" s="1"/>
  <c r="CC43" i="7" s="1"/>
  <c r="CD44" i="7" s="1"/>
  <c r="CE45" i="7" s="1"/>
  <c r="CF46" i="7" s="1"/>
  <c r="CG47" i="7" s="1"/>
  <c r="CH48" i="7" s="1"/>
  <c r="CI49" i="7" s="1"/>
  <c r="CJ50" i="7" s="1"/>
  <c r="CK51" i="7" s="1"/>
  <c r="CL52" i="7" s="1"/>
  <c r="X9" i="5"/>
  <c r="X13" i="5"/>
  <c r="X10" i="5"/>
  <c r="X11" i="5"/>
  <c r="CF41" i="6"/>
  <c r="CG42" i="6" s="1"/>
  <c r="CH43" i="6" s="1"/>
  <c r="CI44" i="6" s="1"/>
  <c r="CJ45" i="6" s="1"/>
  <c r="CK46" i="6" s="1"/>
  <c r="CL47" i="6" s="1"/>
  <c r="CM48" i="6" s="1"/>
  <c r="CN49" i="6" s="1"/>
  <c r="CO50" i="6" s="1"/>
  <c r="CP51" i="6" s="1"/>
  <c r="CQ52" i="6" s="1"/>
  <c r="AN10" i="5"/>
  <c r="AN9" i="5"/>
  <c r="AN13" i="5"/>
  <c r="AN11" i="5"/>
  <c r="K9" i="5"/>
  <c r="K5" i="6" s="1"/>
  <c r="K10" i="5"/>
  <c r="W17" i="6" s="1"/>
  <c r="X18" i="6" s="1"/>
  <c r="Y19" i="6" s="1"/>
  <c r="Z20" i="6" s="1"/>
  <c r="AA21" i="6" s="1"/>
  <c r="AB22" i="6" s="1"/>
  <c r="AC23" i="6" s="1"/>
  <c r="AD24" i="6" s="1"/>
  <c r="AE25" i="6" s="1"/>
  <c r="AF26" i="6" s="1"/>
  <c r="AG27" i="6" s="1"/>
  <c r="AH28" i="6" s="1"/>
  <c r="K12" i="5"/>
  <c r="AU41" i="6" s="1"/>
  <c r="AV42" i="6" s="1"/>
  <c r="AW43" i="6" s="1"/>
  <c r="AX44" i="6" s="1"/>
  <c r="AY45" i="6" s="1"/>
  <c r="AZ46" i="6" s="1"/>
  <c r="BA47" i="6" s="1"/>
  <c r="BB48" i="6" s="1"/>
  <c r="BC49" i="6" s="1"/>
  <c r="BD50" i="6" s="1"/>
  <c r="BE51" i="6" s="1"/>
  <c r="BF52" i="6" s="1"/>
  <c r="K11" i="5"/>
  <c r="AI29" i="6" s="1"/>
  <c r="AJ30" i="6" s="1"/>
  <c r="AK31" i="6" s="1"/>
  <c r="AL32" i="6" s="1"/>
  <c r="AM33" i="6" s="1"/>
  <c r="AN34" i="6" s="1"/>
  <c r="AO35" i="6" s="1"/>
  <c r="AP36" i="6" s="1"/>
  <c r="AQ37" i="6" s="1"/>
  <c r="AR38" i="6" s="1"/>
  <c r="AS39" i="6" s="1"/>
  <c r="AT40" i="6" s="1"/>
  <c r="K13" i="5"/>
  <c r="BG53" i="6" s="1"/>
  <c r="BH54" i="6" s="1"/>
  <c r="BI55" i="6" s="1"/>
  <c r="BJ56" i="6" s="1"/>
  <c r="BK57" i="6" s="1"/>
  <c r="BL58" i="6" s="1"/>
  <c r="BM59" i="6" s="1"/>
  <c r="BN60" i="6" s="1"/>
  <c r="BO61" i="6" s="1"/>
  <c r="BP62" i="6" s="1"/>
  <c r="BQ63" i="6" s="1"/>
  <c r="BR64" i="6" s="1"/>
  <c r="AJ9" i="5"/>
  <c r="AJ10" i="5"/>
  <c r="AJ11" i="5"/>
  <c r="AJ13" i="5"/>
  <c r="CL41" i="7"/>
  <c r="CM42" i="7" s="1"/>
  <c r="CN43" i="7" s="1"/>
  <c r="CO44" i="7" s="1"/>
  <c r="CP45" i="7" s="1"/>
  <c r="CQ46" i="7" s="1"/>
  <c r="CR47" i="7" s="1"/>
  <c r="CS48" i="7" s="1"/>
  <c r="CT49" i="7" s="1"/>
  <c r="CU50" i="7" s="1"/>
  <c r="CV51" i="7" s="1"/>
  <c r="CW52" i="7" s="1"/>
  <c r="AT9" i="5"/>
  <c r="AT10" i="5"/>
  <c r="AT13" i="5"/>
  <c r="AT11" i="5"/>
  <c r="AX41" i="7"/>
  <c r="AY42" i="7" s="1"/>
  <c r="AZ43" i="7" s="1"/>
  <c r="BA44" i="7" s="1"/>
  <c r="BB45" i="7" s="1"/>
  <c r="BC46" i="7" s="1"/>
  <c r="BD47" i="7" s="1"/>
  <c r="BE48" i="7" s="1"/>
  <c r="BF49" i="7" s="1"/>
  <c r="BG50" i="7" s="1"/>
  <c r="BH51" i="7" s="1"/>
  <c r="BI52" i="7" s="1"/>
  <c r="O9" i="5"/>
  <c r="O10" i="5"/>
  <c r="O13" i="5"/>
  <c r="W11" i="5"/>
  <c r="W9" i="5"/>
  <c r="W10" i="5"/>
  <c r="W13" i="5"/>
  <c r="AY9" i="5"/>
  <c r="AY13" i="5"/>
  <c r="AY12" i="5"/>
  <c r="AY10" i="5"/>
  <c r="AC12" i="5"/>
  <c r="AC13" i="5"/>
  <c r="AC10" i="5"/>
  <c r="BH9" i="5"/>
  <c r="BH12" i="5"/>
  <c r="BH13" i="5"/>
  <c r="BH11" i="5"/>
  <c r="H11" i="5"/>
  <c r="AF29" i="6" s="1"/>
  <c r="AG30" i="6" s="1"/>
  <c r="AH31" i="6" s="1"/>
  <c r="AI32" i="6" s="1"/>
  <c r="AJ33" i="6" s="1"/>
  <c r="AK34" i="6" s="1"/>
  <c r="AL35" i="6" s="1"/>
  <c r="AM36" i="6" s="1"/>
  <c r="AN37" i="6" s="1"/>
  <c r="AO38" i="6" s="1"/>
  <c r="AP39" i="6" s="1"/>
  <c r="AQ40" i="6" s="1"/>
  <c r="H10" i="5"/>
  <c r="T17" i="6" s="1"/>
  <c r="U18" i="6" s="1"/>
  <c r="V19" i="6" s="1"/>
  <c r="W20" i="6" s="1"/>
  <c r="X21" i="6" s="1"/>
  <c r="Y22" i="6" s="1"/>
  <c r="Z23" i="6" s="1"/>
  <c r="AA24" i="6" s="1"/>
  <c r="AB25" i="6" s="1"/>
  <c r="AC26" i="6" s="1"/>
  <c r="AD27" i="6" s="1"/>
  <c r="AE28" i="6" s="1"/>
  <c r="H13" i="5"/>
  <c r="BD53" i="6" s="1"/>
  <c r="BE54" i="6" s="1"/>
  <c r="BF55" i="6" s="1"/>
  <c r="BG56" i="6" s="1"/>
  <c r="BH57" i="6" s="1"/>
  <c r="BI58" i="6" s="1"/>
  <c r="BJ59" i="6" s="1"/>
  <c r="BK60" i="6" s="1"/>
  <c r="BL61" i="6" s="1"/>
  <c r="BM62" i="6" s="1"/>
  <c r="BN63" i="6" s="1"/>
  <c r="BO64" i="6" s="1"/>
  <c r="H9" i="5"/>
  <c r="H5" i="6" s="1"/>
  <c r="H12" i="5"/>
  <c r="AR41" i="6" s="1"/>
  <c r="AS42" i="6" s="1"/>
  <c r="AT43" i="6" s="1"/>
  <c r="AU44" i="6" s="1"/>
  <c r="AV45" i="6" s="1"/>
  <c r="AW46" i="6" s="1"/>
  <c r="AX47" i="6" s="1"/>
  <c r="AY48" i="6" s="1"/>
  <c r="AZ49" i="6" s="1"/>
  <c r="BA50" i="6" s="1"/>
  <c r="BB51" i="6" s="1"/>
  <c r="BC52" i="6" s="1"/>
  <c r="AA9" i="5"/>
  <c r="AA11" i="5"/>
  <c r="AA10" i="5"/>
  <c r="AA12" i="5"/>
  <c r="AE29" i="7"/>
  <c r="AF30" i="7" s="1"/>
  <c r="AG31" i="7" s="1"/>
  <c r="AH32" i="7" s="1"/>
  <c r="AI33" i="7" s="1"/>
  <c r="AJ34" i="7" s="1"/>
  <c r="AK35" i="7" s="1"/>
  <c r="AL36" i="7" s="1"/>
  <c r="AM37" i="7" s="1"/>
  <c r="AN38" i="7" s="1"/>
  <c r="AO39" i="7" s="1"/>
  <c r="AP40" i="7" s="1"/>
  <c r="AD11" i="5"/>
  <c r="AD9" i="5"/>
  <c r="AD10" i="5"/>
  <c r="CQ53" i="6"/>
  <c r="CR54" i="6" s="1"/>
  <c r="CS55" i="6" s="1"/>
  <c r="CT56" i="6" s="1"/>
  <c r="CU57" i="6" s="1"/>
  <c r="CV58" i="6" s="1"/>
  <c r="CW59" i="6" s="1"/>
  <c r="CX60" i="6" s="1"/>
  <c r="CY61" i="6" s="1"/>
  <c r="CZ62" i="6" s="1"/>
  <c r="DA63" i="6" s="1"/>
  <c r="DB64" i="6" s="1"/>
  <c r="CQ53" i="7"/>
  <c r="CR54" i="7" s="1"/>
  <c r="CS55" i="7" s="1"/>
  <c r="CT56" i="7" s="1"/>
  <c r="CU57" i="7" s="1"/>
  <c r="CV58" i="7" s="1"/>
  <c r="CW59" i="7" s="1"/>
  <c r="CX60" i="7" s="1"/>
  <c r="CY61" i="7" s="1"/>
  <c r="CZ62" i="7" s="1"/>
  <c r="DA63" i="7" s="1"/>
  <c r="DB64" i="7" s="1"/>
  <c r="AM10" i="5"/>
  <c r="AM13" i="5"/>
  <c r="F6" i="6"/>
  <c r="G7" i="6" s="1"/>
  <c r="H8" i="6" s="1"/>
  <c r="I9" i="6" s="1"/>
  <c r="J10" i="6" s="1"/>
  <c r="K11" i="6" s="1"/>
  <c r="L12" i="6" s="1"/>
  <c r="M13" i="6" s="1"/>
  <c r="N14" i="6" s="1"/>
  <c r="O15" i="6" s="1"/>
  <c r="P16" i="6" s="1"/>
  <c r="E6" i="7"/>
  <c r="F7" i="7" s="1"/>
  <c r="G8" i="7" s="1"/>
  <c r="H9" i="7" s="1"/>
  <c r="I10" i="7" s="1"/>
  <c r="J11" i="7" s="1"/>
  <c r="K12" i="7" s="1"/>
  <c r="L13" i="7" s="1"/>
  <c r="M14" i="7" s="1"/>
  <c r="N15" i="7" s="1"/>
  <c r="O16" i="7" s="1"/>
  <c r="AN41" i="7"/>
  <c r="AO42" i="7" s="1"/>
  <c r="AP43" i="7" s="1"/>
  <c r="AQ44" i="7" s="1"/>
  <c r="AR45" i="7" s="1"/>
  <c r="AS46" i="7" s="1"/>
  <c r="AT47" i="7" s="1"/>
  <c r="AU48" i="7" s="1"/>
  <c r="AV49" i="7" s="1"/>
  <c r="AW50" i="7" s="1"/>
  <c r="AX51" i="7" s="1"/>
  <c r="AY52" i="7" s="1"/>
  <c r="AB29" i="7"/>
  <c r="AC30" i="7" s="1"/>
  <c r="AD31" i="7" s="1"/>
  <c r="AE32" i="7" s="1"/>
  <c r="AF33" i="7" s="1"/>
  <c r="AG34" i="7" s="1"/>
  <c r="AH35" i="7" s="1"/>
  <c r="AI36" i="7" s="1"/>
  <c r="AJ37" i="7" s="1"/>
  <c r="AK38" i="7" s="1"/>
  <c r="AL39" i="7" s="1"/>
  <c r="AM40" i="7" s="1"/>
  <c r="P17" i="7"/>
  <c r="Q18" i="7" s="1"/>
  <c r="R19" i="7" s="1"/>
  <c r="S20" i="7" s="1"/>
  <c r="T21" i="7" s="1"/>
  <c r="U22" i="7" s="1"/>
  <c r="V23" i="7" s="1"/>
  <c r="W24" i="7" s="1"/>
  <c r="X25" i="7" s="1"/>
  <c r="Y26" i="7" s="1"/>
  <c r="Z27" i="7" s="1"/>
  <c r="AA28" i="7" s="1"/>
  <c r="AQ10" i="5"/>
  <c r="AQ9" i="5"/>
  <c r="AQ11" i="5"/>
  <c r="AV9" i="5"/>
  <c r="AV13" i="5"/>
  <c r="AV10" i="5"/>
  <c r="AV11" i="5"/>
  <c r="BA9" i="5"/>
  <c r="BI12" i="5"/>
  <c r="BB9" i="5"/>
  <c r="BB10" i="5"/>
  <c r="BB13" i="5"/>
  <c r="BB11" i="5"/>
  <c r="BV41" i="6"/>
  <c r="BW42" i="6" s="1"/>
  <c r="BX43" i="6" s="1"/>
  <c r="BY44" i="6" s="1"/>
  <c r="BZ45" i="6" s="1"/>
  <c r="CA46" i="6" s="1"/>
  <c r="CB47" i="6" s="1"/>
  <c r="CC48" i="6" s="1"/>
  <c r="CD49" i="6" s="1"/>
  <c r="CE50" i="6" s="1"/>
  <c r="CF51" i="6" s="1"/>
  <c r="CG52" i="6" s="1"/>
  <c r="BV41" i="7"/>
  <c r="BW42" i="7" s="1"/>
  <c r="BX43" i="7" s="1"/>
  <c r="BY44" i="7" s="1"/>
  <c r="BZ45" i="7" s="1"/>
  <c r="CA46" i="7" s="1"/>
  <c r="CB47" i="7" s="1"/>
  <c r="CC48" i="7" s="1"/>
  <c r="CD49" i="7" s="1"/>
  <c r="CE50" i="7" s="1"/>
  <c r="CF51" i="7" s="1"/>
  <c r="CG52" i="7" s="1"/>
  <c r="AX6" i="6"/>
  <c r="AY7" i="6" s="1"/>
  <c r="AZ8" i="6" s="1"/>
  <c r="BA9" i="6" s="1"/>
  <c r="BB10" i="6" s="1"/>
  <c r="BC11" i="6" s="1"/>
  <c r="BD12" i="6" s="1"/>
  <c r="BE13" i="6" s="1"/>
  <c r="BF14" i="6" s="1"/>
  <c r="BG15" i="6" s="1"/>
  <c r="BH16" i="6" s="1"/>
  <c r="AG12" i="5"/>
  <c r="AG11" i="5"/>
  <c r="AG9" i="5"/>
  <c r="AG10" i="5"/>
  <c r="AH11" i="5"/>
  <c r="AH10" i="5"/>
  <c r="AH9" i="5"/>
  <c r="E10" i="5"/>
  <c r="Q17" i="6" s="1"/>
  <c r="R18" i="6" s="1"/>
  <c r="S19" i="6" s="1"/>
  <c r="T20" i="6" s="1"/>
  <c r="U21" i="6" s="1"/>
  <c r="V22" i="6" s="1"/>
  <c r="W23" i="6" s="1"/>
  <c r="X24" i="6" s="1"/>
  <c r="Y25" i="6" s="1"/>
  <c r="Z26" i="6" s="1"/>
  <c r="AA27" i="6" s="1"/>
  <c r="AB28" i="6" s="1"/>
  <c r="E11" i="5"/>
  <c r="AC29" i="6" s="1"/>
  <c r="AD30" i="6" s="1"/>
  <c r="AE31" i="6" s="1"/>
  <c r="AF32" i="6" s="1"/>
  <c r="AG33" i="6" s="1"/>
  <c r="AH34" i="6" s="1"/>
  <c r="AI35" i="6" s="1"/>
  <c r="AJ36" i="6" s="1"/>
  <c r="AK37" i="6" s="1"/>
  <c r="AL38" i="6" s="1"/>
  <c r="AM39" i="6" s="1"/>
  <c r="AN40" i="6" s="1"/>
  <c r="Q11" i="5"/>
  <c r="Q12" i="5"/>
  <c r="Q9" i="5"/>
  <c r="Q10" i="5"/>
  <c r="CT53" i="6"/>
  <c r="CU54" i="6" s="1"/>
  <c r="CV55" i="6" s="1"/>
  <c r="CW56" i="6" s="1"/>
  <c r="CX57" i="6" s="1"/>
  <c r="CY58" i="6" s="1"/>
  <c r="CZ59" i="6" s="1"/>
  <c r="DA60" i="6" s="1"/>
  <c r="DB61" i="6" s="1"/>
  <c r="DC62" i="6" s="1"/>
  <c r="DD63" i="6" s="1"/>
  <c r="DE64" i="6" s="1"/>
  <c r="AP9" i="5"/>
  <c r="AP12" i="5"/>
  <c r="AP11" i="5"/>
  <c r="AP10" i="5"/>
  <c r="BN53" i="7"/>
  <c r="BO54" i="7" s="1"/>
  <c r="BP55" i="7" s="1"/>
  <c r="BQ56" i="7" s="1"/>
  <c r="BR57" i="7" s="1"/>
  <c r="BS58" i="7" s="1"/>
  <c r="BT59" i="7" s="1"/>
  <c r="BU60" i="7" s="1"/>
  <c r="BV61" i="7" s="1"/>
  <c r="BW62" i="7" s="1"/>
  <c r="BX63" i="7" s="1"/>
  <c r="BY64" i="7" s="1"/>
  <c r="D9" i="5"/>
  <c r="D5" i="6" s="1"/>
  <c r="D13" i="5"/>
  <c r="AZ53" i="6" s="1"/>
  <c r="BA54" i="6" s="1"/>
  <c r="BB55" i="6" s="1"/>
  <c r="BC56" i="6" s="1"/>
  <c r="BD57" i="6" s="1"/>
  <c r="BE58" i="6" s="1"/>
  <c r="BF59" i="6" s="1"/>
  <c r="BG60" i="6" s="1"/>
  <c r="BH61" i="6" s="1"/>
  <c r="BI62" i="6" s="1"/>
  <c r="BJ63" i="6" s="1"/>
  <c r="BK64" i="6" s="1"/>
  <c r="D11" i="5"/>
  <c r="AB29" i="6" s="1"/>
  <c r="AC30" i="6" s="1"/>
  <c r="AD31" i="6" s="1"/>
  <c r="AE32" i="6" s="1"/>
  <c r="AF33" i="6" s="1"/>
  <c r="AG34" i="6" s="1"/>
  <c r="AH35" i="6" s="1"/>
  <c r="AI36" i="6" s="1"/>
  <c r="AJ37" i="6" s="1"/>
  <c r="AK38" i="6" s="1"/>
  <c r="AL39" i="6" s="1"/>
  <c r="AM40" i="6" s="1"/>
  <c r="D12" i="5"/>
  <c r="AN41" i="6" s="1"/>
  <c r="AO42" i="6" s="1"/>
  <c r="AP43" i="6" s="1"/>
  <c r="AQ44" i="6" s="1"/>
  <c r="AR45" i="6" s="1"/>
  <c r="AS46" i="6" s="1"/>
  <c r="AT47" i="6" s="1"/>
  <c r="AU48" i="6" s="1"/>
  <c r="AV49" i="6" s="1"/>
  <c r="AW50" i="6" s="1"/>
  <c r="AX51" i="6" s="1"/>
  <c r="AY52" i="6" s="1"/>
  <c r="D10" i="5"/>
  <c r="P17" i="6" s="1"/>
  <c r="Q18" i="6" s="1"/>
  <c r="R19" i="6" s="1"/>
  <c r="S20" i="6" s="1"/>
  <c r="T21" i="6" s="1"/>
  <c r="U22" i="6" s="1"/>
  <c r="V23" i="6" s="1"/>
  <c r="W24" i="6" s="1"/>
  <c r="X25" i="6" s="1"/>
  <c r="Y26" i="6" s="1"/>
  <c r="Z27" i="6" s="1"/>
  <c r="AA28" i="6" s="1"/>
  <c r="AM12" i="5"/>
  <c r="BD12" i="5"/>
  <c r="AR29" i="7"/>
  <c r="AS30" i="7" s="1"/>
  <c r="AT31" i="7" s="1"/>
  <c r="AU32" i="7" s="1"/>
  <c r="AV33" i="7" s="1"/>
  <c r="AW34" i="7" s="1"/>
  <c r="AX35" i="7" s="1"/>
  <c r="AY36" i="7" s="1"/>
  <c r="AZ37" i="7" s="1"/>
  <c r="BA38" i="7" s="1"/>
  <c r="BB39" i="7" s="1"/>
  <c r="BC40" i="7" s="1"/>
  <c r="AI9" i="5"/>
  <c r="AI10" i="5"/>
  <c r="BA11" i="5"/>
  <c r="Z10" i="5"/>
  <c r="S17" i="7"/>
  <c r="T18" i="7" s="1"/>
  <c r="U19" i="7" s="1"/>
  <c r="V20" i="7" s="1"/>
  <c r="W21" i="7" s="1"/>
  <c r="X22" i="7" s="1"/>
  <c r="Y23" i="7" s="1"/>
  <c r="Z24" i="7" s="1"/>
  <c r="AA25" i="7" s="1"/>
  <c r="AB26" i="7" s="1"/>
  <c r="AC27" i="7" s="1"/>
  <c r="AD28" i="7" s="1"/>
  <c r="S11" i="5"/>
  <c r="S12" i="5"/>
  <c r="S9" i="5"/>
  <c r="S10" i="5"/>
  <c r="AQ13" i="5"/>
  <c r="AW5" i="7"/>
  <c r="AO12" i="5"/>
  <c r="AO11" i="5"/>
  <c r="AO10" i="5"/>
  <c r="AO9" i="5"/>
  <c r="AL9" i="5"/>
  <c r="AL13" i="5"/>
  <c r="AL10" i="5"/>
  <c r="AL11" i="5"/>
  <c r="O12" i="5"/>
  <c r="AW17" i="7"/>
  <c r="AX18" i="7" s="1"/>
  <c r="AY19" i="7" s="1"/>
  <c r="AZ20" i="7" s="1"/>
  <c r="BA21" i="7" s="1"/>
  <c r="BB22" i="7" s="1"/>
  <c r="BC23" i="7" s="1"/>
  <c r="BD24" i="7" s="1"/>
  <c r="BE25" i="7" s="1"/>
  <c r="BF26" i="7" s="1"/>
  <c r="BG27" i="7" s="1"/>
  <c r="BH28" i="7" s="1"/>
  <c r="N9" i="5"/>
  <c r="N5" i="6" s="1"/>
  <c r="N5" i="7"/>
  <c r="N11" i="5"/>
  <c r="N10" i="5"/>
  <c r="Y12" i="5"/>
  <c r="Y13" i="5"/>
  <c r="Y11" i="5"/>
  <c r="AE12" i="5"/>
  <c r="P12" i="5"/>
  <c r="AU10" i="5"/>
  <c r="AU9" i="5"/>
  <c r="AU12" i="5"/>
  <c r="CQ41" i="7"/>
  <c r="CR42" i="7" s="1"/>
  <c r="CS43" i="7" s="1"/>
  <c r="CT44" i="7" s="1"/>
  <c r="CU45" i="7" s="1"/>
  <c r="CV46" i="7" s="1"/>
  <c r="CW47" i="7" s="1"/>
  <c r="CX48" i="7" s="1"/>
  <c r="CY49" i="7" s="1"/>
  <c r="CZ50" i="7" s="1"/>
  <c r="DA51" i="7" s="1"/>
  <c r="DB52" i="7" s="1"/>
  <c r="AZ9" i="5"/>
  <c r="AZ13" i="5"/>
  <c r="AZ11" i="5"/>
  <c r="BC29" i="6"/>
  <c r="BD30" i="6" s="1"/>
  <c r="BE31" i="6" s="1"/>
  <c r="BF32" i="6" s="1"/>
  <c r="BG33" i="6" s="1"/>
  <c r="BH34" i="6" s="1"/>
  <c r="BI35" i="6" s="1"/>
  <c r="BJ36" i="6" s="1"/>
  <c r="BK37" i="6" s="1"/>
  <c r="BL38" i="6" s="1"/>
  <c r="BM39" i="6" s="1"/>
  <c r="BN40" i="6" s="1"/>
  <c r="BC29" i="7"/>
  <c r="BD30" i="7" s="1"/>
  <c r="BE31" i="7" s="1"/>
  <c r="BF32" i="7" s="1"/>
  <c r="BG33" i="7" s="1"/>
  <c r="BH34" i="7" s="1"/>
  <c r="BI35" i="7" s="1"/>
  <c r="BJ36" i="7" s="1"/>
  <c r="BK37" i="7" s="1"/>
  <c r="BL38" i="7" s="1"/>
  <c r="BM39" i="7" s="1"/>
  <c r="BN40" i="7" s="1"/>
  <c r="P9" i="5"/>
  <c r="P13" i="5"/>
  <c r="P10" i="5"/>
  <c r="BF11" i="5"/>
  <c r="BG9" i="5"/>
  <c r="BG10" i="5"/>
  <c r="BG11" i="5"/>
  <c r="BG13" i="5"/>
  <c r="AK5" i="7"/>
  <c r="N13" i="5"/>
  <c r="BF10" i="5"/>
  <c r="AG17" i="7"/>
  <c r="AH18" i="7" s="1"/>
  <c r="AI19" i="7" s="1"/>
  <c r="AJ20" i="7" s="1"/>
  <c r="AK21" i="7" s="1"/>
  <c r="AL22" i="7" s="1"/>
  <c r="AM23" i="7" s="1"/>
  <c r="AN24" i="7" s="1"/>
  <c r="AO25" i="7" s="1"/>
  <c r="AP26" i="7" s="1"/>
  <c r="AQ27" i="7" s="1"/>
  <c r="AR28" i="7" s="1"/>
  <c r="AZ10" i="5"/>
  <c r="AL6" i="6"/>
  <c r="AM7" i="6" s="1"/>
  <c r="AN8" i="6" s="1"/>
  <c r="AO9" i="6" s="1"/>
  <c r="AP10" i="6" s="1"/>
  <c r="AQ11" i="6" s="1"/>
  <c r="AR12" i="6" s="1"/>
  <c r="AS13" i="6" s="1"/>
  <c r="AT14" i="6" s="1"/>
  <c r="AU15" i="6" s="1"/>
  <c r="AV16" i="6" s="1"/>
  <c r="Y9" i="5"/>
  <c r="BF13" i="5"/>
  <c r="AE13" i="5"/>
  <c r="CN53" i="6"/>
  <c r="CO54" i="6" s="1"/>
  <c r="CP55" i="6" s="1"/>
  <c r="CQ56" i="6" s="1"/>
  <c r="CR57" i="6" s="1"/>
  <c r="CS58" i="6" s="1"/>
  <c r="CT59" i="6" s="1"/>
  <c r="CU60" i="6" s="1"/>
  <c r="CV61" i="6" s="1"/>
  <c r="CW62" i="6" s="1"/>
  <c r="CX63" i="6" s="1"/>
  <c r="CY64" i="6" s="1"/>
  <c r="CN53" i="7"/>
  <c r="CO54" i="7" s="1"/>
  <c r="CP55" i="7" s="1"/>
  <c r="CQ56" i="7" s="1"/>
  <c r="CR57" i="7" s="1"/>
  <c r="CS58" i="7" s="1"/>
  <c r="CT59" i="7" s="1"/>
  <c r="CU60" i="7" s="1"/>
  <c r="CV61" i="7" s="1"/>
  <c r="CW62" i="7" s="1"/>
  <c r="CX63" i="7" s="1"/>
  <c r="CY64" i="7" s="1"/>
  <c r="CP41" i="6"/>
  <c r="CQ42" i="6" s="1"/>
  <c r="CR43" i="6" s="1"/>
  <c r="CS44" i="6" s="1"/>
  <c r="CT45" i="6" s="1"/>
  <c r="CU46" i="6" s="1"/>
  <c r="CV47" i="6" s="1"/>
  <c r="CW48" i="6" s="1"/>
  <c r="CX49" i="6" s="1"/>
  <c r="CY50" i="6" s="1"/>
  <c r="CZ51" i="6" s="1"/>
  <c r="DA52" i="6" s="1"/>
  <c r="CP41" i="7"/>
  <c r="CQ42" i="7" s="1"/>
  <c r="CR43" i="7" s="1"/>
  <c r="CS44" i="7" s="1"/>
  <c r="CT45" i="7" s="1"/>
  <c r="CU46" i="7" s="1"/>
  <c r="CV47" i="7" s="1"/>
  <c r="CW48" i="7" s="1"/>
  <c r="CX49" i="7" s="1"/>
  <c r="CY50" i="7" s="1"/>
  <c r="CZ51" i="7" s="1"/>
  <c r="DA52" i="7" s="1"/>
  <c r="L12" i="5"/>
  <c r="AV41" i="6" s="1"/>
  <c r="AW42" i="6" s="1"/>
  <c r="AX43" i="6" s="1"/>
  <c r="AY44" i="6" s="1"/>
  <c r="AZ45" i="6" s="1"/>
  <c r="BA46" i="6" s="1"/>
  <c r="BB47" i="6" s="1"/>
  <c r="BC48" i="6" s="1"/>
  <c r="BD49" i="6" s="1"/>
  <c r="BE50" i="6" s="1"/>
  <c r="BF51" i="6" s="1"/>
  <c r="BG52" i="6" s="1"/>
  <c r="L9" i="5"/>
  <c r="L5" i="6" s="1"/>
  <c r="L10" i="5"/>
  <c r="X17" i="6" s="1"/>
  <c r="Y18" i="6" s="1"/>
  <c r="Z19" i="6" s="1"/>
  <c r="AA20" i="6" s="1"/>
  <c r="AB21" i="6" s="1"/>
  <c r="AC22" i="6" s="1"/>
  <c r="AD23" i="6" s="1"/>
  <c r="AE24" i="6" s="1"/>
  <c r="AF25" i="6" s="1"/>
  <c r="AG26" i="6" s="1"/>
  <c r="AH27" i="6" s="1"/>
  <c r="AI28" i="6" s="1"/>
  <c r="L11" i="5"/>
  <c r="AJ29" i="6" s="1"/>
  <c r="AK30" i="6" s="1"/>
  <c r="AL31" i="6" s="1"/>
  <c r="AM32" i="6" s="1"/>
  <c r="AN33" i="6" s="1"/>
  <c r="AO34" i="6" s="1"/>
  <c r="AP35" i="6" s="1"/>
  <c r="AQ36" i="6" s="1"/>
  <c r="AR37" i="6" s="1"/>
  <c r="AS38" i="6" s="1"/>
  <c r="AT39" i="6" s="1"/>
  <c r="AU40" i="6" s="1"/>
  <c r="AK12" i="5"/>
  <c r="AK11" i="5"/>
  <c r="AE10" i="5"/>
  <c r="U9" i="5"/>
  <c r="U12" i="5"/>
  <c r="U11" i="5"/>
  <c r="AK13" i="5"/>
  <c r="CJ41" i="7"/>
  <c r="CK42" i="7" s="1"/>
  <c r="CL43" i="7" s="1"/>
  <c r="CM44" i="7" s="1"/>
  <c r="CN45" i="7" s="1"/>
  <c r="CO46" i="7" s="1"/>
  <c r="CP47" i="7" s="1"/>
  <c r="CQ48" i="7" s="1"/>
  <c r="CR49" i="7" s="1"/>
  <c r="CS50" i="7" s="1"/>
  <c r="CT51" i="7" s="1"/>
  <c r="CU52" i="7" s="1"/>
  <c r="BC9" i="5"/>
  <c r="BC12" i="5"/>
  <c r="BC11" i="5"/>
  <c r="BC13" i="5"/>
  <c r="AR10" i="5"/>
  <c r="BE12" i="5"/>
  <c r="AR9" i="5"/>
  <c r="AR12" i="5"/>
  <c r="AR11" i="5"/>
  <c r="BE11" i="5"/>
  <c r="BQ17" i="6"/>
  <c r="BR18" i="6" s="1"/>
  <c r="BS19" i="6" s="1"/>
  <c r="BT20" i="6" s="1"/>
  <c r="BU21" i="6" s="1"/>
  <c r="BV22" i="6" s="1"/>
  <c r="BW23" i="6" s="1"/>
  <c r="BX24" i="6" s="1"/>
  <c r="BY25" i="6" s="1"/>
  <c r="BZ26" i="6" s="1"/>
  <c r="CA27" i="6" s="1"/>
  <c r="CB28" i="6" s="1"/>
  <c r="BQ17" i="7"/>
  <c r="BR18" i="7" s="1"/>
  <c r="BS19" i="7" s="1"/>
  <c r="BT20" i="7" s="1"/>
  <c r="BU21" i="7" s="1"/>
  <c r="BV22" i="7" s="1"/>
  <c r="BW23" i="7" s="1"/>
  <c r="BX24" i="7" s="1"/>
  <c r="BY25" i="7" s="1"/>
  <c r="BZ26" i="7" s="1"/>
  <c r="CA27" i="7" s="1"/>
  <c r="CB28" i="7" s="1"/>
  <c r="BE13" i="5"/>
  <c r="BT62" i="12" l="1"/>
  <c r="B1" i="6"/>
  <c r="BF5" i="7"/>
  <c r="BE5" i="7"/>
  <c r="BF6" i="7" s="1"/>
  <c r="BG7" i="7" s="1"/>
  <c r="BH8" i="7" s="1"/>
  <c r="BI9" i="7" s="1"/>
  <c r="BJ10" i="7" s="1"/>
  <c r="BK11" i="7" s="1"/>
  <c r="BL12" i="7" s="1"/>
  <c r="BM13" i="7" s="1"/>
  <c r="BN14" i="7" s="1"/>
  <c r="BO15" i="7" s="1"/>
  <c r="BP16" i="7" s="1"/>
  <c r="BS29" i="7"/>
  <c r="BT30" i="7" s="1"/>
  <c r="BU31" i="7" s="1"/>
  <c r="BV32" i="7" s="1"/>
  <c r="BW33" i="7" s="1"/>
  <c r="BX34" i="7" s="1"/>
  <c r="BY35" i="7" s="1"/>
  <c r="BZ36" i="7" s="1"/>
  <c r="CA37" i="7" s="1"/>
  <c r="CB38" i="7" s="1"/>
  <c r="CC39" i="7" s="1"/>
  <c r="CD40" i="7" s="1"/>
  <c r="Q17" i="7"/>
  <c r="R18" i="7" s="1"/>
  <c r="S19" i="7" s="1"/>
  <c r="T20" i="7" s="1"/>
  <c r="U21" i="7" s="1"/>
  <c r="V22" i="7" s="1"/>
  <c r="W23" i="7" s="1"/>
  <c r="X24" i="7" s="1"/>
  <c r="Y25" i="7" s="1"/>
  <c r="Z26" i="7" s="1"/>
  <c r="AA27" i="7" s="1"/>
  <c r="AB28" i="7" s="1"/>
  <c r="AC29" i="7"/>
  <c r="AD30" i="7" s="1"/>
  <c r="AE31" i="7" s="1"/>
  <c r="AF32" i="7" s="1"/>
  <c r="AG33" i="7" s="1"/>
  <c r="AH34" i="7" s="1"/>
  <c r="AI35" i="7" s="1"/>
  <c r="AJ36" i="7" s="1"/>
  <c r="AK37" i="7" s="1"/>
  <c r="AL38" i="7" s="1"/>
  <c r="AM39" i="7" s="1"/>
  <c r="AN40" i="7" s="1"/>
  <c r="AO41" i="7"/>
  <c r="AP42" i="7" s="1"/>
  <c r="AQ43" i="7" s="1"/>
  <c r="AR44" i="7" s="1"/>
  <c r="AS45" i="7" s="1"/>
  <c r="AT46" i="7" s="1"/>
  <c r="AU47" i="7" s="1"/>
  <c r="AV48" i="7" s="1"/>
  <c r="AW49" i="7" s="1"/>
  <c r="AX50" i="7" s="1"/>
  <c r="AY51" i="7" s="1"/>
  <c r="AZ52" i="7" s="1"/>
  <c r="BA53" i="7"/>
  <c r="BB54" i="7" s="1"/>
  <c r="BC55" i="7" s="1"/>
  <c r="BD56" i="7" s="1"/>
  <c r="BE57" i="7" s="1"/>
  <c r="BF58" i="7" s="1"/>
  <c r="BG59" i="7" s="1"/>
  <c r="BH60" i="7" s="1"/>
  <c r="BI61" i="7" s="1"/>
  <c r="BJ62" i="7" s="1"/>
  <c r="BK63" i="7" s="1"/>
  <c r="BL64" i="7" s="1"/>
  <c r="AE5" i="7"/>
  <c r="AF6" i="7" s="1"/>
  <c r="AG7" i="7" s="1"/>
  <c r="AH8" i="7" s="1"/>
  <c r="AI9" i="7" s="1"/>
  <c r="AJ10" i="7" s="1"/>
  <c r="AK11" i="7" s="1"/>
  <c r="AL12" i="7" s="1"/>
  <c r="AM13" i="7" s="1"/>
  <c r="AN14" i="7" s="1"/>
  <c r="AO15" i="7" s="1"/>
  <c r="AP16" i="7" s="1"/>
  <c r="BG29" i="6"/>
  <c r="BH30" i="6" s="1"/>
  <c r="BI31" i="6" s="1"/>
  <c r="BJ32" i="6" s="1"/>
  <c r="BK33" i="6" s="1"/>
  <c r="BL34" i="6" s="1"/>
  <c r="BM35" i="6" s="1"/>
  <c r="BN36" i="6" s="1"/>
  <c r="BO37" i="6" s="1"/>
  <c r="BP38" i="6" s="1"/>
  <c r="BQ39" i="6" s="1"/>
  <c r="BR40" i="6" s="1"/>
  <c r="BG29" i="7"/>
  <c r="BH30" i="7" s="1"/>
  <c r="BI31" i="7" s="1"/>
  <c r="BJ32" i="7" s="1"/>
  <c r="BK33" i="7" s="1"/>
  <c r="BL34" i="7" s="1"/>
  <c r="BM35" i="7" s="1"/>
  <c r="BN36" i="7" s="1"/>
  <c r="BO37" i="7" s="1"/>
  <c r="BP38" i="7" s="1"/>
  <c r="BQ39" i="7" s="1"/>
  <c r="BR40" i="7" s="1"/>
  <c r="H3" i="7"/>
  <c r="BE41" i="6"/>
  <c r="BF42" i="6" s="1"/>
  <c r="BG43" i="6" s="1"/>
  <c r="BH44" i="6" s="1"/>
  <c r="BI45" i="6" s="1"/>
  <c r="BJ46" i="6" s="1"/>
  <c r="BK47" i="6" s="1"/>
  <c r="BL48" i="6" s="1"/>
  <c r="BM49" i="6" s="1"/>
  <c r="BN50" i="6" s="1"/>
  <c r="BO51" i="6" s="1"/>
  <c r="BP52" i="6" s="1"/>
  <c r="BE41" i="7"/>
  <c r="BF42" i="7" s="1"/>
  <c r="BG43" i="7" s="1"/>
  <c r="BH44" i="7" s="1"/>
  <c r="BI45" i="7" s="1"/>
  <c r="BJ46" i="7" s="1"/>
  <c r="BK47" i="7" s="1"/>
  <c r="BL48" i="7" s="1"/>
  <c r="BM49" i="7" s="1"/>
  <c r="BN50" i="7" s="1"/>
  <c r="BO51" i="7" s="1"/>
  <c r="BP52" i="7" s="1"/>
  <c r="AL29" i="6"/>
  <c r="AM30" i="6" s="1"/>
  <c r="AN31" i="6" s="1"/>
  <c r="AO32" i="6" s="1"/>
  <c r="AP33" i="6" s="1"/>
  <c r="AQ34" i="6" s="1"/>
  <c r="AR35" i="6" s="1"/>
  <c r="AS36" i="6" s="1"/>
  <c r="AT37" i="6" s="1"/>
  <c r="AU38" i="6" s="1"/>
  <c r="AV39" i="6" s="1"/>
  <c r="AW40" i="6" s="1"/>
  <c r="AL29" i="7"/>
  <c r="AM30" i="7" s="1"/>
  <c r="AN31" i="7" s="1"/>
  <c r="AO32" i="7" s="1"/>
  <c r="AP33" i="7" s="1"/>
  <c r="AQ34" i="7" s="1"/>
  <c r="AR35" i="7" s="1"/>
  <c r="AS36" i="7" s="1"/>
  <c r="AT37" i="7" s="1"/>
  <c r="AU38" i="7" s="1"/>
  <c r="AV39" i="7" s="1"/>
  <c r="AW40" i="7" s="1"/>
  <c r="CH53" i="6"/>
  <c r="CI54" i="6" s="1"/>
  <c r="CJ55" i="6" s="1"/>
  <c r="CK56" i="6" s="1"/>
  <c r="CL57" i="6" s="1"/>
  <c r="CM58" i="6" s="1"/>
  <c r="CN59" i="6" s="1"/>
  <c r="CO60" i="6" s="1"/>
  <c r="CP61" i="6" s="1"/>
  <c r="CQ62" i="6" s="1"/>
  <c r="CR63" i="6" s="1"/>
  <c r="CS64" i="6" s="1"/>
  <c r="CH53" i="7"/>
  <c r="CI54" i="7" s="1"/>
  <c r="CJ55" i="7" s="1"/>
  <c r="CK56" i="7" s="1"/>
  <c r="CL57" i="7" s="1"/>
  <c r="CM58" i="7" s="1"/>
  <c r="CN59" i="7" s="1"/>
  <c r="CO60" i="7" s="1"/>
  <c r="CP61" i="7" s="1"/>
  <c r="CQ62" i="7" s="1"/>
  <c r="CR63" i="7" s="1"/>
  <c r="CS64" i="7" s="1"/>
  <c r="Q5" i="6"/>
  <c r="Q5" i="7"/>
  <c r="AF6" i="6"/>
  <c r="AG7" i="6" s="1"/>
  <c r="AH8" i="6" s="1"/>
  <c r="AI9" i="6" s="1"/>
  <c r="AJ10" i="6" s="1"/>
  <c r="AK11" i="6" s="1"/>
  <c r="AL12" i="6" s="1"/>
  <c r="AM13" i="6" s="1"/>
  <c r="AN14" i="6" s="1"/>
  <c r="AO15" i="6" s="1"/>
  <c r="AP16" i="6" s="1"/>
  <c r="AY17" i="6"/>
  <c r="AZ18" i="6" s="1"/>
  <c r="BA19" i="6" s="1"/>
  <c r="BB20" i="6" s="1"/>
  <c r="BC21" i="6" s="1"/>
  <c r="BD22" i="6" s="1"/>
  <c r="BE23" i="6" s="1"/>
  <c r="BF24" i="6" s="1"/>
  <c r="BG25" i="6" s="1"/>
  <c r="BH26" i="6" s="1"/>
  <c r="BI27" i="6" s="1"/>
  <c r="BJ28" i="6" s="1"/>
  <c r="AY17" i="7"/>
  <c r="AZ18" i="7" s="1"/>
  <c r="BA19" i="7" s="1"/>
  <c r="BB20" i="7" s="1"/>
  <c r="BC21" i="7" s="1"/>
  <c r="BD22" i="7" s="1"/>
  <c r="BE23" i="7" s="1"/>
  <c r="BF24" i="7" s="1"/>
  <c r="BG25" i="7" s="1"/>
  <c r="BH26" i="7" s="1"/>
  <c r="BI27" i="7" s="1"/>
  <c r="BJ28" i="7" s="1"/>
  <c r="CI41" i="6"/>
  <c r="CJ42" i="6" s="1"/>
  <c r="CK43" i="6" s="1"/>
  <c r="CL44" i="6" s="1"/>
  <c r="CM45" i="6" s="1"/>
  <c r="CN46" i="6" s="1"/>
  <c r="CO47" i="6" s="1"/>
  <c r="CP48" i="6" s="1"/>
  <c r="CQ49" i="6" s="1"/>
  <c r="CR50" i="6" s="1"/>
  <c r="CS51" i="6" s="1"/>
  <c r="CT52" i="6" s="1"/>
  <c r="CI41" i="7"/>
  <c r="CJ42" i="7" s="1"/>
  <c r="CK43" i="7" s="1"/>
  <c r="CL44" i="7" s="1"/>
  <c r="CM45" i="7" s="1"/>
  <c r="CN46" i="7" s="1"/>
  <c r="CO47" i="7" s="1"/>
  <c r="CP48" i="7" s="1"/>
  <c r="CQ49" i="7" s="1"/>
  <c r="CR50" i="7" s="1"/>
  <c r="CS51" i="7" s="1"/>
  <c r="CT52" i="7" s="1"/>
  <c r="N6" i="6"/>
  <c r="O7" i="6" s="1"/>
  <c r="P8" i="6" s="1"/>
  <c r="Q9" i="6" s="1"/>
  <c r="R10" i="6" s="1"/>
  <c r="S11" i="6" s="1"/>
  <c r="T12" i="6" s="1"/>
  <c r="U13" i="6" s="1"/>
  <c r="V14" i="6" s="1"/>
  <c r="W15" i="6" s="1"/>
  <c r="X16" i="6" s="1"/>
  <c r="AC5" i="6"/>
  <c r="AC5" i="7"/>
  <c r="BJ6" i="7"/>
  <c r="BA41" i="6"/>
  <c r="BB42" i="6" s="1"/>
  <c r="BC43" i="6" s="1"/>
  <c r="BD44" i="6" s="1"/>
  <c r="BE45" i="6" s="1"/>
  <c r="BF46" i="6" s="1"/>
  <c r="BG47" i="6" s="1"/>
  <c r="BH48" i="6" s="1"/>
  <c r="BI49" i="6" s="1"/>
  <c r="BJ50" i="6" s="1"/>
  <c r="BK51" i="6" s="1"/>
  <c r="BL52" i="6" s="1"/>
  <c r="BA41" i="7"/>
  <c r="BB42" i="7" s="1"/>
  <c r="BC43" i="7" s="1"/>
  <c r="BD44" i="7" s="1"/>
  <c r="BE45" i="7" s="1"/>
  <c r="BF46" i="7" s="1"/>
  <c r="BG47" i="7" s="1"/>
  <c r="BH48" i="7" s="1"/>
  <c r="BI49" i="7" s="1"/>
  <c r="BJ50" i="7" s="1"/>
  <c r="BK51" i="7" s="1"/>
  <c r="BL52" i="7" s="1"/>
  <c r="BT29" i="6"/>
  <c r="BU30" i="6" s="1"/>
  <c r="BV31" i="6" s="1"/>
  <c r="BW32" i="6" s="1"/>
  <c r="BX33" i="6" s="1"/>
  <c r="BY34" i="6" s="1"/>
  <c r="BZ35" i="6" s="1"/>
  <c r="CA36" i="6" s="1"/>
  <c r="CB37" i="6" s="1"/>
  <c r="CC38" i="6" s="1"/>
  <c r="CD39" i="6" s="1"/>
  <c r="CE40" i="6" s="1"/>
  <c r="BT29" i="7"/>
  <c r="BU30" i="7" s="1"/>
  <c r="BV31" i="7" s="1"/>
  <c r="BW32" i="7" s="1"/>
  <c r="BX33" i="7" s="1"/>
  <c r="BY34" i="7" s="1"/>
  <c r="BZ35" i="7" s="1"/>
  <c r="CA36" i="7" s="1"/>
  <c r="CB37" i="7" s="1"/>
  <c r="CC38" i="7" s="1"/>
  <c r="CD39" i="7" s="1"/>
  <c r="CE40" i="7" s="1"/>
  <c r="C3" i="7"/>
  <c r="CC29" i="6"/>
  <c r="CD30" i="6" s="1"/>
  <c r="CE31" i="6" s="1"/>
  <c r="CF32" i="6" s="1"/>
  <c r="CG33" i="6" s="1"/>
  <c r="CH34" i="6" s="1"/>
  <c r="CI35" i="6" s="1"/>
  <c r="CJ36" i="6" s="1"/>
  <c r="CK37" i="6" s="1"/>
  <c r="CL38" i="6" s="1"/>
  <c r="CM39" i="6" s="1"/>
  <c r="CN40" i="6" s="1"/>
  <c r="CC29" i="7"/>
  <c r="CD30" i="7" s="1"/>
  <c r="CE31" i="7" s="1"/>
  <c r="CF32" i="7" s="1"/>
  <c r="CG33" i="7" s="1"/>
  <c r="CH34" i="7" s="1"/>
  <c r="CI35" i="7" s="1"/>
  <c r="CJ36" i="7" s="1"/>
  <c r="CK37" i="7" s="1"/>
  <c r="CL38" i="7" s="1"/>
  <c r="CM39" i="7" s="1"/>
  <c r="CN40" i="7" s="1"/>
  <c r="CA29" i="6"/>
  <c r="CB30" i="6" s="1"/>
  <c r="CC31" i="6" s="1"/>
  <c r="CD32" i="6" s="1"/>
  <c r="CE33" i="6" s="1"/>
  <c r="CF34" i="6" s="1"/>
  <c r="CG35" i="6" s="1"/>
  <c r="CH36" i="6" s="1"/>
  <c r="CI37" i="6" s="1"/>
  <c r="CJ38" i="6" s="1"/>
  <c r="CK39" i="6" s="1"/>
  <c r="CL40" i="6" s="1"/>
  <c r="CA29" i="7"/>
  <c r="CB30" i="7" s="1"/>
  <c r="CC31" i="7" s="1"/>
  <c r="CD32" i="7" s="1"/>
  <c r="CE33" i="7" s="1"/>
  <c r="CF34" i="7" s="1"/>
  <c r="CG35" i="7" s="1"/>
  <c r="CH36" i="7" s="1"/>
  <c r="CI37" i="7" s="1"/>
  <c r="CJ38" i="7" s="1"/>
  <c r="CK39" i="7" s="1"/>
  <c r="CL40" i="7" s="1"/>
  <c r="AQ17" i="6"/>
  <c r="AR18" i="6" s="1"/>
  <c r="AS19" i="6" s="1"/>
  <c r="AT20" i="6" s="1"/>
  <c r="AU21" i="6" s="1"/>
  <c r="AV22" i="6" s="1"/>
  <c r="AW23" i="6" s="1"/>
  <c r="AX24" i="6" s="1"/>
  <c r="AY25" i="6" s="1"/>
  <c r="AZ26" i="6" s="1"/>
  <c r="BA27" i="6" s="1"/>
  <c r="BB28" i="6" s="1"/>
  <c r="AQ17" i="7"/>
  <c r="AR18" i="7" s="1"/>
  <c r="AS19" i="7" s="1"/>
  <c r="AT20" i="7" s="1"/>
  <c r="AU21" i="7" s="1"/>
  <c r="AV22" i="7" s="1"/>
  <c r="AW23" i="7" s="1"/>
  <c r="AX24" i="7" s="1"/>
  <c r="AY25" i="7" s="1"/>
  <c r="AZ26" i="7" s="1"/>
  <c r="BA27" i="7" s="1"/>
  <c r="BB28" i="7" s="1"/>
  <c r="BL17" i="6"/>
  <c r="BM18" i="6" s="1"/>
  <c r="BN19" i="6" s="1"/>
  <c r="BO20" i="6" s="1"/>
  <c r="BP21" i="6" s="1"/>
  <c r="BQ22" i="6" s="1"/>
  <c r="BR23" i="6" s="1"/>
  <c r="BS24" i="6" s="1"/>
  <c r="BT25" i="6" s="1"/>
  <c r="BU26" i="6" s="1"/>
  <c r="BV27" i="6" s="1"/>
  <c r="BW28" i="6" s="1"/>
  <c r="BL17" i="7"/>
  <c r="BM18" i="7" s="1"/>
  <c r="BN19" i="7" s="1"/>
  <c r="BO20" i="7" s="1"/>
  <c r="BP21" i="7" s="1"/>
  <c r="BQ22" i="7" s="1"/>
  <c r="BR23" i="7" s="1"/>
  <c r="BS24" i="7" s="1"/>
  <c r="BT25" i="7" s="1"/>
  <c r="BU26" i="7" s="1"/>
  <c r="BV27" i="7" s="1"/>
  <c r="BW28" i="7" s="1"/>
  <c r="CE29" i="7"/>
  <c r="CF30" i="7" s="1"/>
  <c r="CG31" i="7" s="1"/>
  <c r="CH32" i="7" s="1"/>
  <c r="CI33" i="7" s="1"/>
  <c r="CJ34" i="7" s="1"/>
  <c r="CK35" i="7" s="1"/>
  <c r="CL36" i="7" s="1"/>
  <c r="CM37" i="7" s="1"/>
  <c r="CN38" i="7" s="1"/>
  <c r="CO39" i="7" s="1"/>
  <c r="CP40" i="7" s="1"/>
  <c r="CE29" i="6"/>
  <c r="CF30" i="6" s="1"/>
  <c r="CG31" i="6" s="1"/>
  <c r="CH32" i="6" s="1"/>
  <c r="CI33" i="6" s="1"/>
  <c r="CJ34" i="6" s="1"/>
  <c r="CK35" i="6" s="1"/>
  <c r="CL36" i="6" s="1"/>
  <c r="CM37" i="6" s="1"/>
  <c r="CN38" i="6" s="1"/>
  <c r="CO39" i="6" s="1"/>
  <c r="CP40" i="6" s="1"/>
  <c r="AZ41" i="6"/>
  <c r="BA42" i="6" s="1"/>
  <c r="BB43" i="6" s="1"/>
  <c r="BC44" i="6" s="1"/>
  <c r="BD45" i="6" s="1"/>
  <c r="BE46" i="6" s="1"/>
  <c r="BF47" i="6" s="1"/>
  <c r="BG48" i="6" s="1"/>
  <c r="BH49" i="6" s="1"/>
  <c r="BI50" i="6" s="1"/>
  <c r="BJ51" i="6" s="1"/>
  <c r="BK52" i="6" s="1"/>
  <c r="AZ41" i="7"/>
  <c r="BA42" i="7" s="1"/>
  <c r="BB43" i="7" s="1"/>
  <c r="BC44" i="7" s="1"/>
  <c r="BD45" i="7" s="1"/>
  <c r="BE46" i="7" s="1"/>
  <c r="BF47" i="7" s="1"/>
  <c r="BG48" i="7" s="1"/>
  <c r="BH49" i="7" s="1"/>
  <c r="BI50" i="7" s="1"/>
  <c r="BJ51" i="7" s="1"/>
  <c r="BK52" i="7" s="1"/>
  <c r="O6" i="6"/>
  <c r="P7" i="6" s="1"/>
  <c r="Q8" i="6" s="1"/>
  <c r="R9" i="6" s="1"/>
  <c r="S10" i="6" s="1"/>
  <c r="T11" i="6" s="1"/>
  <c r="U12" i="6" s="1"/>
  <c r="V13" i="6" s="1"/>
  <c r="W14" i="6" s="1"/>
  <c r="X15" i="6" s="1"/>
  <c r="Y16" i="6" s="1"/>
  <c r="AO5" i="6"/>
  <c r="AO5" i="7"/>
  <c r="BC41" i="6"/>
  <c r="BD42" i="6" s="1"/>
  <c r="BE43" i="6" s="1"/>
  <c r="BF44" i="6" s="1"/>
  <c r="BG45" i="6" s="1"/>
  <c r="BH46" i="6" s="1"/>
  <c r="BI47" i="6" s="1"/>
  <c r="BJ48" i="6" s="1"/>
  <c r="BK49" i="6" s="1"/>
  <c r="BL50" i="6" s="1"/>
  <c r="BM51" i="6" s="1"/>
  <c r="BN52" i="6" s="1"/>
  <c r="BC41" i="7"/>
  <c r="BD42" i="7" s="1"/>
  <c r="BE43" i="7" s="1"/>
  <c r="BF44" i="7" s="1"/>
  <c r="BG45" i="7" s="1"/>
  <c r="BH46" i="7" s="1"/>
  <c r="BI47" i="7" s="1"/>
  <c r="BJ48" i="7" s="1"/>
  <c r="BK49" i="7" s="1"/>
  <c r="BL50" i="7" s="1"/>
  <c r="BM51" i="7" s="1"/>
  <c r="BN52" i="7" s="1"/>
  <c r="CN41" i="7"/>
  <c r="CO42" i="7" s="1"/>
  <c r="CP43" i="7" s="1"/>
  <c r="CQ44" i="7" s="1"/>
  <c r="CR45" i="7" s="1"/>
  <c r="CS46" i="7" s="1"/>
  <c r="CT47" i="7" s="1"/>
  <c r="CU48" i="7" s="1"/>
  <c r="CV49" i="7" s="1"/>
  <c r="CW50" i="7" s="1"/>
  <c r="CX51" i="7" s="1"/>
  <c r="CY52" i="7" s="1"/>
  <c r="CN41" i="6"/>
  <c r="CO42" i="6" s="1"/>
  <c r="CP43" i="6" s="1"/>
  <c r="CQ44" i="6" s="1"/>
  <c r="CR45" i="6" s="1"/>
  <c r="CS46" i="6" s="1"/>
  <c r="CT47" i="6" s="1"/>
  <c r="CU48" i="6" s="1"/>
  <c r="CV49" i="6" s="1"/>
  <c r="CW50" i="6" s="1"/>
  <c r="CX51" i="6" s="1"/>
  <c r="CY52" i="6" s="1"/>
  <c r="BB17" i="6"/>
  <c r="BC18" i="6" s="1"/>
  <c r="BD19" i="6" s="1"/>
  <c r="BE20" i="6" s="1"/>
  <c r="BF21" i="6" s="1"/>
  <c r="BG22" i="6" s="1"/>
  <c r="BH23" i="6" s="1"/>
  <c r="BI24" i="6" s="1"/>
  <c r="BJ25" i="6" s="1"/>
  <c r="BK26" i="6" s="1"/>
  <c r="BL27" i="6" s="1"/>
  <c r="BM28" i="6" s="1"/>
  <c r="BB17" i="7"/>
  <c r="BC18" i="7" s="1"/>
  <c r="BD19" i="7" s="1"/>
  <c r="BE20" i="7" s="1"/>
  <c r="BF21" i="7" s="1"/>
  <c r="BG22" i="7" s="1"/>
  <c r="BH23" i="7" s="1"/>
  <c r="BI24" i="7" s="1"/>
  <c r="BJ25" i="7" s="1"/>
  <c r="BK26" i="7" s="1"/>
  <c r="BL27" i="7" s="1"/>
  <c r="BM28" i="7" s="1"/>
  <c r="AO29" i="6"/>
  <c r="AP30" i="6" s="1"/>
  <c r="AQ31" i="6" s="1"/>
  <c r="AR32" i="6" s="1"/>
  <c r="AS33" i="6" s="1"/>
  <c r="AT34" i="6" s="1"/>
  <c r="AU35" i="6" s="1"/>
  <c r="AV36" i="6" s="1"/>
  <c r="AW37" i="6" s="1"/>
  <c r="AX38" i="6" s="1"/>
  <c r="AY39" i="6" s="1"/>
  <c r="AZ40" i="6" s="1"/>
  <c r="AO29" i="7"/>
  <c r="AP30" i="7" s="1"/>
  <c r="AQ31" i="7" s="1"/>
  <c r="AR32" i="7" s="1"/>
  <c r="AS33" i="7" s="1"/>
  <c r="AT34" i="7" s="1"/>
  <c r="AU35" i="7" s="1"/>
  <c r="AV36" i="7" s="1"/>
  <c r="AW37" i="7" s="1"/>
  <c r="AX38" i="7" s="1"/>
  <c r="AY39" i="7" s="1"/>
  <c r="AZ40" i="7" s="1"/>
  <c r="AG5" i="6"/>
  <c r="AG5" i="7"/>
  <c r="BH17" i="6"/>
  <c r="BI18" i="6" s="1"/>
  <c r="BJ19" i="6" s="1"/>
  <c r="BK20" i="6" s="1"/>
  <c r="BL21" i="6" s="1"/>
  <c r="BM22" i="6" s="1"/>
  <c r="BN23" i="6" s="1"/>
  <c r="BO24" i="6" s="1"/>
  <c r="BP25" i="6" s="1"/>
  <c r="BQ26" i="6" s="1"/>
  <c r="BR27" i="6" s="1"/>
  <c r="BS28" i="6" s="1"/>
  <c r="BH17" i="7"/>
  <c r="BI18" i="7" s="1"/>
  <c r="BJ19" i="7" s="1"/>
  <c r="BK20" i="7" s="1"/>
  <c r="BL21" i="7" s="1"/>
  <c r="BM22" i="7" s="1"/>
  <c r="BN23" i="7" s="1"/>
  <c r="BO24" i="7" s="1"/>
  <c r="BP25" i="7" s="1"/>
  <c r="BQ26" i="7" s="1"/>
  <c r="BR27" i="7" s="1"/>
  <c r="BS28" i="7" s="1"/>
  <c r="D3" i="7"/>
  <c r="AA5" i="7"/>
  <c r="AA5" i="6"/>
  <c r="CR41" i="7"/>
  <c r="CS42" i="7" s="1"/>
  <c r="CT43" i="7" s="1"/>
  <c r="CU44" i="7" s="1"/>
  <c r="CV45" i="7" s="1"/>
  <c r="CW46" i="7" s="1"/>
  <c r="CX47" i="7" s="1"/>
  <c r="CY48" i="7" s="1"/>
  <c r="CZ49" i="7" s="1"/>
  <c r="DA50" i="7" s="1"/>
  <c r="DB51" i="7" s="1"/>
  <c r="DC52" i="7" s="1"/>
  <c r="CR41" i="6"/>
  <c r="CS42" i="6" s="1"/>
  <c r="CT43" i="6" s="1"/>
  <c r="CU44" i="6" s="1"/>
  <c r="CV45" i="6" s="1"/>
  <c r="CW46" i="6" s="1"/>
  <c r="CX47" i="6" s="1"/>
  <c r="CY48" i="6" s="1"/>
  <c r="CZ49" i="6" s="1"/>
  <c r="DA50" i="6" s="1"/>
  <c r="DB51" i="6" s="1"/>
  <c r="DC52" i="6" s="1"/>
  <c r="AY5" i="7"/>
  <c r="AY5" i="6"/>
  <c r="BK53" i="6"/>
  <c r="BL54" i="6" s="1"/>
  <c r="BM55" i="6" s="1"/>
  <c r="BN56" i="6" s="1"/>
  <c r="BO57" i="6" s="1"/>
  <c r="BP58" i="6" s="1"/>
  <c r="BQ59" i="6" s="1"/>
  <c r="BR60" i="6" s="1"/>
  <c r="BS61" i="6" s="1"/>
  <c r="BT62" i="6" s="1"/>
  <c r="BU63" i="6" s="1"/>
  <c r="BV64" i="6" s="1"/>
  <c r="BK53" i="7"/>
  <c r="BL54" i="7" s="1"/>
  <c r="BM55" i="7" s="1"/>
  <c r="BN56" i="7" s="1"/>
  <c r="BO57" i="7" s="1"/>
  <c r="BP58" i="7" s="1"/>
  <c r="BQ59" i="7" s="1"/>
  <c r="BR60" i="7" s="1"/>
  <c r="BS61" i="7" s="1"/>
  <c r="BT62" i="7" s="1"/>
  <c r="BU63" i="7" s="1"/>
  <c r="BV64" i="7" s="1"/>
  <c r="AV29" i="6"/>
  <c r="AW30" i="6" s="1"/>
  <c r="AX31" i="6" s="1"/>
  <c r="AY32" i="6" s="1"/>
  <c r="AZ33" i="6" s="1"/>
  <c r="BA34" i="6" s="1"/>
  <c r="BB35" i="6" s="1"/>
  <c r="BC36" i="6" s="1"/>
  <c r="BD37" i="6" s="1"/>
  <c r="BE38" i="6" s="1"/>
  <c r="BF39" i="6" s="1"/>
  <c r="BG40" i="6" s="1"/>
  <c r="AV29" i="7"/>
  <c r="AW30" i="7" s="1"/>
  <c r="AX31" i="7" s="1"/>
  <c r="AY32" i="7" s="1"/>
  <c r="AZ33" i="7" s="1"/>
  <c r="BA34" i="7" s="1"/>
  <c r="BB35" i="7" s="1"/>
  <c r="BC36" i="7" s="1"/>
  <c r="BD37" i="7" s="1"/>
  <c r="BE38" i="7" s="1"/>
  <c r="BF39" i="7" s="1"/>
  <c r="BG40" i="7" s="1"/>
  <c r="DE53" i="6"/>
  <c r="DE53" i="7"/>
  <c r="V5" i="6"/>
  <c r="V5" i="7"/>
  <c r="G6" i="6"/>
  <c r="H7" i="6" s="1"/>
  <c r="I8" i="6" s="1"/>
  <c r="J9" i="6" s="1"/>
  <c r="K10" i="6" s="1"/>
  <c r="L11" i="6" s="1"/>
  <c r="M12" i="6" s="1"/>
  <c r="N13" i="6" s="1"/>
  <c r="O14" i="6" s="1"/>
  <c r="P15" i="6" s="1"/>
  <c r="Q16" i="6" s="1"/>
  <c r="CK41" i="6"/>
  <c r="CL42" i="6" s="1"/>
  <c r="CM43" i="6" s="1"/>
  <c r="CN44" i="6" s="1"/>
  <c r="CO45" i="6" s="1"/>
  <c r="CP46" i="6" s="1"/>
  <c r="CQ47" i="6" s="1"/>
  <c r="CR48" i="6" s="1"/>
  <c r="CS49" i="6" s="1"/>
  <c r="CT50" i="6" s="1"/>
  <c r="CU51" i="6" s="1"/>
  <c r="CV52" i="6" s="1"/>
  <c r="CK41" i="7"/>
  <c r="CL42" i="7" s="1"/>
  <c r="CM43" i="7" s="1"/>
  <c r="CN44" i="7" s="1"/>
  <c r="CO45" i="7" s="1"/>
  <c r="CP46" i="7" s="1"/>
  <c r="CQ47" i="7" s="1"/>
  <c r="CR48" i="7" s="1"/>
  <c r="CS49" i="7" s="1"/>
  <c r="CT50" i="7" s="1"/>
  <c r="CU51" i="7" s="1"/>
  <c r="CV52" i="7" s="1"/>
  <c r="BU29" i="7"/>
  <c r="BV30" i="7" s="1"/>
  <c r="BW31" i="7" s="1"/>
  <c r="BX32" i="7" s="1"/>
  <c r="BY33" i="7" s="1"/>
  <c r="BZ34" i="7" s="1"/>
  <c r="CA35" i="7" s="1"/>
  <c r="CB36" i="7" s="1"/>
  <c r="CC37" i="7" s="1"/>
  <c r="CD38" i="7" s="1"/>
  <c r="CE39" i="7" s="1"/>
  <c r="CF40" i="7" s="1"/>
  <c r="BU29" i="6"/>
  <c r="BV30" i="6" s="1"/>
  <c r="BW31" i="6" s="1"/>
  <c r="BX32" i="6" s="1"/>
  <c r="BY33" i="6" s="1"/>
  <c r="BZ34" i="6" s="1"/>
  <c r="CA35" i="6" s="1"/>
  <c r="CB36" i="6" s="1"/>
  <c r="CC37" i="6" s="1"/>
  <c r="CD38" i="6" s="1"/>
  <c r="CE39" i="6" s="1"/>
  <c r="CF40" i="6" s="1"/>
  <c r="T5" i="7"/>
  <c r="T5" i="6"/>
  <c r="AX5" i="6"/>
  <c r="AX5" i="7"/>
  <c r="BU17" i="6"/>
  <c r="BU17" i="7"/>
  <c r="AN6" i="7"/>
  <c r="AO7" i="7" s="1"/>
  <c r="AP8" i="7" s="1"/>
  <c r="AQ9" i="7" s="1"/>
  <c r="AR10" i="7" s="1"/>
  <c r="AS11" i="7" s="1"/>
  <c r="AT12" i="7" s="1"/>
  <c r="AU13" i="7" s="1"/>
  <c r="AV14" i="7" s="1"/>
  <c r="AW15" i="7" s="1"/>
  <c r="AX16" i="7" s="1"/>
  <c r="E6" i="6"/>
  <c r="O6" i="7"/>
  <c r="P7" i="7" s="1"/>
  <c r="Q8" i="7" s="1"/>
  <c r="R9" i="7" s="1"/>
  <c r="S10" i="7" s="1"/>
  <c r="T11" i="7" s="1"/>
  <c r="U12" i="7" s="1"/>
  <c r="V13" i="7" s="1"/>
  <c r="W14" i="7" s="1"/>
  <c r="X15" i="7" s="1"/>
  <c r="Y16" i="7" s="1"/>
  <c r="S5" i="6"/>
  <c r="S5" i="7"/>
  <c r="DD53" i="6"/>
  <c r="DE54" i="6" s="1"/>
  <c r="DF55" i="6" s="1"/>
  <c r="DG56" i="6" s="1"/>
  <c r="DH57" i="6" s="1"/>
  <c r="DI58" i="6" s="1"/>
  <c r="DJ59" i="6" s="1"/>
  <c r="DK60" i="6" s="1"/>
  <c r="DL61" i="6" s="1"/>
  <c r="DM62" i="6" s="1"/>
  <c r="DN63" i="6" s="1"/>
  <c r="DO64" i="6" s="1"/>
  <c r="DD53" i="7"/>
  <c r="DE54" i="7" s="1"/>
  <c r="DF55" i="7" s="1"/>
  <c r="DG56" i="7" s="1"/>
  <c r="DH57" i="7" s="1"/>
  <c r="DI58" i="7" s="1"/>
  <c r="DJ59" i="7" s="1"/>
  <c r="DK60" i="7" s="1"/>
  <c r="DL61" i="7" s="1"/>
  <c r="DM62" i="7" s="1"/>
  <c r="DN63" i="7" s="1"/>
  <c r="DO64" i="7" s="1"/>
  <c r="CU53" i="6"/>
  <c r="CV54" i="6" s="1"/>
  <c r="CW55" i="6" s="1"/>
  <c r="CX56" i="6" s="1"/>
  <c r="CY57" i="6" s="1"/>
  <c r="CZ58" i="6" s="1"/>
  <c r="DA59" i="6" s="1"/>
  <c r="DB60" i="6" s="1"/>
  <c r="DC61" i="6" s="1"/>
  <c r="DD62" i="6" s="1"/>
  <c r="DE63" i="6" s="1"/>
  <c r="DF64" i="6" s="1"/>
  <c r="CU53" i="7"/>
  <c r="CV54" i="7" s="1"/>
  <c r="CW55" i="7" s="1"/>
  <c r="CX56" i="7" s="1"/>
  <c r="CY57" i="7" s="1"/>
  <c r="CZ58" i="7" s="1"/>
  <c r="DA59" i="7" s="1"/>
  <c r="DB60" i="7" s="1"/>
  <c r="DC61" i="7" s="1"/>
  <c r="DD62" i="7" s="1"/>
  <c r="DE63" i="7" s="1"/>
  <c r="DF64" i="7" s="1"/>
  <c r="AT5" i="6"/>
  <c r="AT5" i="7"/>
  <c r="BI17" i="6"/>
  <c r="BJ18" i="6" s="1"/>
  <c r="BK19" i="6" s="1"/>
  <c r="BL20" i="6" s="1"/>
  <c r="BM21" i="6" s="1"/>
  <c r="BN22" i="6" s="1"/>
  <c r="BO23" i="6" s="1"/>
  <c r="BP24" i="6" s="1"/>
  <c r="BQ25" i="6" s="1"/>
  <c r="BR26" i="6" s="1"/>
  <c r="BS27" i="6" s="1"/>
  <c r="BT28" i="6" s="1"/>
  <c r="BI17" i="7"/>
  <c r="BJ18" i="7" s="1"/>
  <c r="BK19" i="7" s="1"/>
  <c r="BL20" i="7" s="1"/>
  <c r="BM21" i="7" s="1"/>
  <c r="BN22" i="7" s="1"/>
  <c r="BO23" i="7" s="1"/>
  <c r="BP24" i="7" s="1"/>
  <c r="BQ25" i="7" s="1"/>
  <c r="BR26" i="7" s="1"/>
  <c r="BS27" i="7" s="1"/>
  <c r="BT28" i="7" s="1"/>
  <c r="BP53" i="7"/>
  <c r="BQ54" i="7" s="1"/>
  <c r="BR55" i="7" s="1"/>
  <c r="BS56" i="7" s="1"/>
  <c r="BT57" i="7" s="1"/>
  <c r="BU58" i="7" s="1"/>
  <c r="BV59" i="7" s="1"/>
  <c r="BW60" i="7" s="1"/>
  <c r="BX61" i="7" s="1"/>
  <c r="BY62" i="7" s="1"/>
  <c r="BZ63" i="7" s="1"/>
  <c r="CA64" i="7" s="1"/>
  <c r="BP53" i="6"/>
  <c r="BQ54" i="6" s="1"/>
  <c r="BR55" i="6" s="1"/>
  <c r="BS56" i="6" s="1"/>
  <c r="BT57" i="6" s="1"/>
  <c r="BU58" i="6" s="1"/>
  <c r="BV59" i="6" s="1"/>
  <c r="BW60" i="6" s="1"/>
  <c r="BX61" i="6" s="1"/>
  <c r="BY62" i="6" s="1"/>
  <c r="BZ63" i="6" s="1"/>
  <c r="CA64" i="6" s="1"/>
  <c r="U17" i="7"/>
  <c r="V18" i="7" s="1"/>
  <c r="W19" i="7" s="1"/>
  <c r="X20" i="7" s="1"/>
  <c r="Y21" i="7" s="1"/>
  <c r="Z22" i="7" s="1"/>
  <c r="AA23" i="7" s="1"/>
  <c r="AB24" i="7" s="1"/>
  <c r="AC25" i="7" s="1"/>
  <c r="AD26" i="7" s="1"/>
  <c r="AE27" i="7" s="1"/>
  <c r="AF28" i="7" s="1"/>
  <c r="AS41" i="7"/>
  <c r="AT42" i="7" s="1"/>
  <c r="AU43" i="7" s="1"/>
  <c r="AV44" i="7" s="1"/>
  <c r="AW45" i="7" s="1"/>
  <c r="AX46" i="7" s="1"/>
  <c r="AY47" i="7" s="1"/>
  <c r="AZ48" i="7" s="1"/>
  <c r="BA49" i="7" s="1"/>
  <c r="BB50" i="7" s="1"/>
  <c r="BC51" i="7" s="1"/>
  <c r="BD52" i="7" s="1"/>
  <c r="BE53" i="7"/>
  <c r="BF54" i="7" s="1"/>
  <c r="BG55" i="7" s="1"/>
  <c r="BH56" i="7" s="1"/>
  <c r="BI57" i="7" s="1"/>
  <c r="BJ58" i="7" s="1"/>
  <c r="BK59" i="7" s="1"/>
  <c r="BL60" i="7" s="1"/>
  <c r="BM61" i="7" s="1"/>
  <c r="BN62" i="7" s="1"/>
  <c r="BO63" i="7" s="1"/>
  <c r="BP64" i="7" s="1"/>
  <c r="J6" i="7"/>
  <c r="K7" i="7" s="1"/>
  <c r="L8" i="7" s="1"/>
  <c r="M9" i="7" s="1"/>
  <c r="N10" i="7" s="1"/>
  <c r="O11" i="7" s="1"/>
  <c r="P12" i="7" s="1"/>
  <c r="Q13" i="7" s="1"/>
  <c r="R14" i="7" s="1"/>
  <c r="S15" i="7" s="1"/>
  <c r="T16" i="7" s="1"/>
  <c r="AG29" i="7"/>
  <c r="AH30" i="7" s="1"/>
  <c r="AI31" i="7" s="1"/>
  <c r="AJ32" i="7" s="1"/>
  <c r="AK33" i="7" s="1"/>
  <c r="AL34" i="7" s="1"/>
  <c r="AM35" i="7" s="1"/>
  <c r="AN36" i="7" s="1"/>
  <c r="AO37" i="7" s="1"/>
  <c r="AP38" i="7" s="1"/>
  <c r="AQ39" i="7" s="1"/>
  <c r="AR40" i="7" s="1"/>
  <c r="I3" i="7"/>
  <c r="BJ6" i="6"/>
  <c r="BP29" i="6"/>
  <c r="BQ30" i="6" s="1"/>
  <c r="BR31" i="6" s="1"/>
  <c r="BS32" i="6" s="1"/>
  <c r="BT33" i="6" s="1"/>
  <c r="BU34" i="6" s="1"/>
  <c r="BV35" i="6" s="1"/>
  <c r="BW36" i="6" s="1"/>
  <c r="BX37" i="6" s="1"/>
  <c r="BY38" i="6" s="1"/>
  <c r="BZ39" i="6" s="1"/>
  <c r="CA40" i="6" s="1"/>
  <c r="BP29" i="7"/>
  <c r="BQ30" i="7" s="1"/>
  <c r="BR31" i="7" s="1"/>
  <c r="BS32" i="7" s="1"/>
  <c r="BT33" i="7" s="1"/>
  <c r="BU34" i="7" s="1"/>
  <c r="BV35" i="7" s="1"/>
  <c r="BW36" i="7" s="1"/>
  <c r="BX37" i="7" s="1"/>
  <c r="BY38" i="7" s="1"/>
  <c r="BZ39" i="7" s="1"/>
  <c r="CA40" i="7" s="1"/>
  <c r="CM41" i="7"/>
  <c r="CN42" i="7" s="1"/>
  <c r="CO43" i="7" s="1"/>
  <c r="CP44" i="7" s="1"/>
  <c r="CQ45" i="7" s="1"/>
  <c r="CR46" i="7" s="1"/>
  <c r="CS47" i="7" s="1"/>
  <c r="CT48" i="7" s="1"/>
  <c r="CU49" i="7" s="1"/>
  <c r="CV50" i="7" s="1"/>
  <c r="CW51" i="7" s="1"/>
  <c r="CX52" i="7" s="1"/>
  <c r="CM41" i="6"/>
  <c r="CN42" i="6" s="1"/>
  <c r="CO43" i="6" s="1"/>
  <c r="CP44" i="6" s="1"/>
  <c r="CQ45" i="6" s="1"/>
  <c r="CR46" i="6" s="1"/>
  <c r="CS47" i="6" s="1"/>
  <c r="CT48" i="6" s="1"/>
  <c r="CU49" i="6" s="1"/>
  <c r="CV50" i="6" s="1"/>
  <c r="CW51" i="6" s="1"/>
  <c r="CX52" i="6" s="1"/>
  <c r="BI29" i="6"/>
  <c r="BJ30" i="6" s="1"/>
  <c r="BK31" i="6" s="1"/>
  <c r="BL32" i="6" s="1"/>
  <c r="BM33" i="6" s="1"/>
  <c r="BN34" i="6" s="1"/>
  <c r="BO35" i="6" s="1"/>
  <c r="BP36" i="6" s="1"/>
  <c r="BQ37" i="6" s="1"/>
  <c r="BR38" i="6" s="1"/>
  <c r="BS39" i="6" s="1"/>
  <c r="BT40" i="6" s="1"/>
  <c r="BI29" i="7"/>
  <c r="BJ30" i="7" s="1"/>
  <c r="BK31" i="7" s="1"/>
  <c r="BL32" i="7" s="1"/>
  <c r="BM33" i="7" s="1"/>
  <c r="BN34" i="7" s="1"/>
  <c r="BO35" i="7" s="1"/>
  <c r="BP36" i="7" s="1"/>
  <c r="BQ37" i="7" s="1"/>
  <c r="BR38" i="7" s="1"/>
  <c r="BS39" i="7" s="1"/>
  <c r="BT40" i="7" s="1"/>
  <c r="BS17" i="6"/>
  <c r="BT18" i="6" s="1"/>
  <c r="BU19" i="6" s="1"/>
  <c r="BV20" i="6" s="1"/>
  <c r="BW21" i="6" s="1"/>
  <c r="BX22" i="6" s="1"/>
  <c r="BY23" i="6" s="1"/>
  <c r="BZ24" i="6" s="1"/>
  <c r="CA25" i="6" s="1"/>
  <c r="CB26" i="6" s="1"/>
  <c r="CC27" i="6" s="1"/>
  <c r="CD28" i="6" s="1"/>
  <c r="BS17" i="7"/>
  <c r="BT18" i="7" s="1"/>
  <c r="BU19" i="7" s="1"/>
  <c r="BV20" i="7" s="1"/>
  <c r="BW21" i="7" s="1"/>
  <c r="BX22" i="7" s="1"/>
  <c r="BY23" i="7" s="1"/>
  <c r="BZ24" i="7" s="1"/>
  <c r="CA25" i="7" s="1"/>
  <c r="CB26" i="7" s="1"/>
  <c r="CC27" i="7" s="1"/>
  <c r="CD28" i="7" s="1"/>
  <c r="BX29" i="7"/>
  <c r="BY30" i="7" s="1"/>
  <c r="BZ31" i="7" s="1"/>
  <c r="CA32" i="7" s="1"/>
  <c r="CB33" i="7" s="1"/>
  <c r="CC34" i="7" s="1"/>
  <c r="CD35" i="7" s="1"/>
  <c r="CE36" i="7" s="1"/>
  <c r="CF37" i="7" s="1"/>
  <c r="CG38" i="7" s="1"/>
  <c r="CH39" i="7" s="1"/>
  <c r="CI40" i="7" s="1"/>
  <c r="BX29" i="6"/>
  <c r="BY30" i="6" s="1"/>
  <c r="BZ31" i="6" s="1"/>
  <c r="CA32" i="6" s="1"/>
  <c r="CB33" i="6" s="1"/>
  <c r="CC34" i="6" s="1"/>
  <c r="CD35" i="6" s="1"/>
  <c r="CE36" i="6" s="1"/>
  <c r="CF37" i="6" s="1"/>
  <c r="CG38" i="6" s="1"/>
  <c r="CH39" i="6" s="1"/>
  <c r="CI40" i="6" s="1"/>
  <c r="BO41" i="6"/>
  <c r="BP42" i="6" s="1"/>
  <c r="BQ43" i="6" s="1"/>
  <c r="BR44" i="6" s="1"/>
  <c r="BS45" i="6" s="1"/>
  <c r="BT46" i="6" s="1"/>
  <c r="BU47" i="6" s="1"/>
  <c r="BV48" i="6" s="1"/>
  <c r="BW49" i="6" s="1"/>
  <c r="BX50" i="6" s="1"/>
  <c r="BY51" i="6" s="1"/>
  <c r="BZ52" i="6" s="1"/>
  <c r="BO41" i="7"/>
  <c r="BP42" i="7" s="1"/>
  <c r="BQ43" i="7" s="1"/>
  <c r="BR44" i="7" s="1"/>
  <c r="BS45" i="7" s="1"/>
  <c r="BT46" i="7" s="1"/>
  <c r="BU47" i="7" s="1"/>
  <c r="BV48" i="7" s="1"/>
  <c r="BW49" i="7" s="1"/>
  <c r="BX50" i="7" s="1"/>
  <c r="BY51" i="7" s="1"/>
  <c r="BZ52" i="7" s="1"/>
  <c r="BG6" i="7"/>
  <c r="BH7" i="7" s="1"/>
  <c r="BI8" i="7" s="1"/>
  <c r="BJ9" i="7" s="1"/>
  <c r="BK10" i="7" s="1"/>
  <c r="BL11" i="7" s="1"/>
  <c r="BM12" i="7" s="1"/>
  <c r="BN13" i="7" s="1"/>
  <c r="BO14" i="7" s="1"/>
  <c r="BP15" i="7" s="1"/>
  <c r="BQ16" i="7" s="1"/>
  <c r="BA17" i="6"/>
  <c r="BB18" i="6" s="1"/>
  <c r="BC19" i="6" s="1"/>
  <c r="BD20" i="6" s="1"/>
  <c r="BE21" i="6" s="1"/>
  <c r="BF22" i="6" s="1"/>
  <c r="BG23" i="6" s="1"/>
  <c r="BH24" i="6" s="1"/>
  <c r="BI25" i="6" s="1"/>
  <c r="BJ26" i="6" s="1"/>
  <c r="BK27" i="6" s="1"/>
  <c r="BL28" i="6" s="1"/>
  <c r="BA17" i="7"/>
  <c r="BB18" i="7" s="1"/>
  <c r="BC19" i="7" s="1"/>
  <c r="BD20" i="7" s="1"/>
  <c r="BE21" i="7" s="1"/>
  <c r="BF22" i="7" s="1"/>
  <c r="BG23" i="7" s="1"/>
  <c r="BH24" i="7" s="1"/>
  <c r="BI25" i="7" s="1"/>
  <c r="BJ26" i="7" s="1"/>
  <c r="BK27" i="7" s="1"/>
  <c r="BL28" i="7" s="1"/>
  <c r="AQ29" i="6"/>
  <c r="AR30" i="6" s="1"/>
  <c r="AS31" i="6" s="1"/>
  <c r="AT32" i="6" s="1"/>
  <c r="AU33" i="6" s="1"/>
  <c r="AV34" i="6" s="1"/>
  <c r="AW35" i="6" s="1"/>
  <c r="AX36" i="6" s="1"/>
  <c r="AY37" i="6" s="1"/>
  <c r="AZ38" i="6" s="1"/>
  <c r="BA39" i="6" s="1"/>
  <c r="BB40" i="6" s="1"/>
  <c r="AQ29" i="7"/>
  <c r="AR30" i="7" s="1"/>
  <c r="AS31" i="7" s="1"/>
  <c r="AT32" i="7" s="1"/>
  <c r="AU33" i="7" s="1"/>
  <c r="AV34" i="7" s="1"/>
  <c r="AW35" i="7" s="1"/>
  <c r="AX36" i="7" s="1"/>
  <c r="AY37" i="7" s="1"/>
  <c r="AZ38" i="7" s="1"/>
  <c r="BA39" i="7" s="1"/>
  <c r="BB40" i="7" s="1"/>
  <c r="BW41" i="6"/>
  <c r="BX42" i="6" s="1"/>
  <c r="BY43" i="6" s="1"/>
  <c r="BZ44" i="6" s="1"/>
  <c r="CA45" i="6" s="1"/>
  <c r="CB46" i="6" s="1"/>
  <c r="CC47" i="6" s="1"/>
  <c r="CD48" i="6" s="1"/>
  <c r="CE49" i="6" s="1"/>
  <c r="CF50" i="6" s="1"/>
  <c r="CG51" i="6" s="1"/>
  <c r="CH52" i="6" s="1"/>
  <c r="BW41" i="7"/>
  <c r="BX42" i="7" s="1"/>
  <c r="BY43" i="7" s="1"/>
  <c r="BZ44" i="7" s="1"/>
  <c r="CA45" i="7" s="1"/>
  <c r="CB46" i="7" s="1"/>
  <c r="CC47" i="7" s="1"/>
  <c r="CD48" i="7" s="1"/>
  <c r="CE49" i="7" s="1"/>
  <c r="CF50" i="7" s="1"/>
  <c r="CG51" i="7" s="1"/>
  <c r="CH52" i="7" s="1"/>
  <c r="BN29" i="6"/>
  <c r="BO30" i="6" s="1"/>
  <c r="BP31" i="6" s="1"/>
  <c r="BQ32" i="6" s="1"/>
  <c r="BR33" i="6" s="1"/>
  <c r="BS34" i="6" s="1"/>
  <c r="BT35" i="6" s="1"/>
  <c r="BU36" i="6" s="1"/>
  <c r="BV37" i="6" s="1"/>
  <c r="BW38" i="6" s="1"/>
  <c r="BX39" i="6" s="1"/>
  <c r="BY40" i="6" s="1"/>
  <c r="BN29" i="7"/>
  <c r="BO30" i="7" s="1"/>
  <c r="BP31" i="7" s="1"/>
  <c r="BQ32" i="7" s="1"/>
  <c r="BR33" i="7" s="1"/>
  <c r="BS34" i="7" s="1"/>
  <c r="BT35" i="7" s="1"/>
  <c r="BU36" i="7" s="1"/>
  <c r="BV37" i="7" s="1"/>
  <c r="BW38" i="7" s="1"/>
  <c r="BX39" i="7" s="1"/>
  <c r="BY40" i="7" s="1"/>
  <c r="BE29" i="6"/>
  <c r="BF30" i="6" s="1"/>
  <c r="BG31" i="6" s="1"/>
  <c r="BH32" i="6" s="1"/>
  <c r="BI33" i="6" s="1"/>
  <c r="BJ34" i="6" s="1"/>
  <c r="BK35" i="6" s="1"/>
  <c r="BL36" i="6" s="1"/>
  <c r="BM37" i="6" s="1"/>
  <c r="BN38" i="6" s="1"/>
  <c r="BO39" i="6" s="1"/>
  <c r="BP40" i="6" s="1"/>
  <c r="BE29" i="7"/>
  <c r="BF30" i="7" s="1"/>
  <c r="BG31" i="7" s="1"/>
  <c r="BH32" i="7" s="1"/>
  <c r="BI33" i="7" s="1"/>
  <c r="BJ34" i="7" s="1"/>
  <c r="BK35" i="7" s="1"/>
  <c r="BL36" i="7" s="1"/>
  <c r="BM37" i="7" s="1"/>
  <c r="BN38" i="7" s="1"/>
  <c r="BO39" i="7" s="1"/>
  <c r="BP40" i="7" s="1"/>
  <c r="BZ29" i="6"/>
  <c r="CA30" i="6" s="1"/>
  <c r="CB31" i="6" s="1"/>
  <c r="CC32" i="6" s="1"/>
  <c r="CD33" i="6" s="1"/>
  <c r="CE34" i="6" s="1"/>
  <c r="CF35" i="6" s="1"/>
  <c r="CG36" i="6" s="1"/>
  <c r="CH37" i="6" s="1"/>
  <c r="CI38" i="6" s="1"/>
  <c r="CJ39" i="6" s="1"/>
  <c r="CK40" i="6" s="1"/>
  <c r="BZ29" i="7"/>
  <c r="CA30" i="7" s="1"/>
  <c r="CB31" i="7" s="1"/>
  <c r="CC32" i="7" s="1"/>
  <c r="CD33" i="7" s="1"/>
  <c r="CE34" i="7" s="1"/>
  <c r="CF35" i="7" s="1"/>
  <c r="CG36" i="7" s="1"/>
  <c r="CH37" i="7" s="1"/>
  <c r="CI38" i="7" s="1"/>
  <c r="CJ39" i="7" s="1"/>
  <c r="CK40" i="7" s="1"/>
  <c r="CR53" i="7"/>
  <c r="CS54" i="7" s="1"/>
  <c r="CT55" i="7" s="1"/>
  <c r="CU56" i="7" s="1"/>
  <c r="CV57" i="7" s="1"/>
  <c r="CW58" i="7" s="1"/>
  <c r="CX59" i="7" s="1"/>
  <c r="CY60" i="7" s="1"/>
  <c r="CZ61" i="7" s="1"/>
  <c r="DA62" i="7" s="1"/>
  <c r="DB63" i="7" s="1"/>
  <c r="DC64" i="7" s="1"/>
  <c r="CR53" i="6"/>
  <c r="CS54" i="6" s="1"/>
  <c r="CT55" i="6" s="1"/>
  <c r="CU56" i="6" s="1"/>
  <c r="CV57" i="6" s="1"/>
  <c r="CW58" i="6" s="1"/>
  <c r="CX59" i="6" s="1"/>
  <c r="CY60" i="6" s="1"/>
  <c r="CZ61" i="6" s="1"/>
  <c r="DA62" i="6" s="1"/>
  <c r="DB63" i="6" s="1"/>
  <c r="DC64" i="6" s="1"/>
  <c r="AP17" i="6"/>
  <c r="AQ18" i="6" s="1"/>
  <c r="AR19" i="6" s="1"/>
  <c r="AS20" i="6" s="1"/>
  <c r="AT21" i="6" s="1"/>
  <c r="AU22" i="6" s="1"/>
  <c r="AV23" i="6" s="1"/>
  <c r="AW24" i="6" s="1"/>
  <c r="AX25" i="6" s="1"/>
  <c r="AY26" i="6" s="1"/>
  <c r="AZ27" i="6" s="1"/>
  <c r="BA28" i="6" s="1"/>
  <c r="AP17" i="7"/>
  <c r="AQ18" i="7" s="1"/>
  <c r="AR19" i="7" s="1"/>
  <c r="AS20" i="7" s="1"/>
  <c r="AT21" i="7" s="1"/>
  <c r="AU22" i="7" s="1"/>
  <c r="AV23" i="7" s="1"/>
  <c r="AW24" i="7" s="1"/>
  <c r="AX25" i="7" s="1"/>
  <c r="AY26" i="7" s="1"/>
  <c r="AZ27" i="7" s="1"/>
  <c r="BA28" i="7" s="1"/>
  <c r="BH5" i="7"/>
  <c r="BH5" i="6"/>
  <c r="BS53" i="6"/>
  <c r="BT54" i="6" s="1"/>
  <c r="BU55" i="6" s="1"/>
  <c r="BV56" i="6" s="1"/>
  <c r="BW57" i="6" s="1"/>
  <c r="BX58" i="6" s="1"/>
  <c r="BY59" i="6" s="1"/>
  <c r="BZ60" i="6" s="1"/>
  <c r="CA61" i="6" s="1"/>
  <c r="CB62" i="6" s="1"/>
  <c r="CC63" i="6" s="1"/>
  <c r="CD64" i="6" s="1"/>
  <c r="BS53" i="7"/>
  <c r="BT54" i="7" s="1"/>
  <c r="BU55" i="7" s="1"/>
  <c r="BV56" i="7" s="1"/>
  <c r="BW57" i="7" s="1"/>
  <c r="BX58" i="7" s="1"/>
  <c r="BY59" i="7" s="1"/>
  <c r="BZ60" i="7" s="1"/>
  <c r="CA61" i="7" s="1"/>
  <c r="CB62" i="7" s="1"/>
  <c r="CC63" i="7" s="1"/>
  <c r="CD64" i="7" s="1"/>
  <c r="AA17" i="6"/>
  <c r="AB18" i="6" s="1"/>
  <c r="AC19" i="6" s="1"/>
  <c r="AD20" i="6" s="1"/>
  <c r="AE21" i="6" s="1"/>
  <c r="AF22" i="6" s="1"/>
  <c r="AG23" i="6" s="1"/>
  <c r="AH24" i="6" s="1"/>
  <c r="AI25" i="6" s="1"/>
  <c r="AJ26" i="6" s="1"/>
  <c r="AK27" i="6" s="1"/>
  <c r="AL28" i="6" s="1"/>
  <c r="AA17" i="7"/>
  <c r="AB18" i="7" s="1"/>
  <c r="AC19" i="7" s="1"/>
  <c r="AD20" i="7" s="1"/>
  <c r="AE21" i="7" s="1"/>
  <c r="AF22" i="7" s="1"/>
  <c r="AG23" i="7" s="1"/>
  <c r="AH24" i="7" s="1"/>
  <c r="AI25" i="7" s="1"/>
  <c r="AJ26" i="7" s="1"/>
  <c r="AK27" i="7" s="1"/>
  <c r="AL28" i="7" s="1"/>
  <c r="CF53" i="6"/>
  <c r="CG54" i="6" s="1"/>
  <c r="CH55" i="6" s="1"/>
  <c r="CI56" i="6" s="1"/>
  <c r="CJ57" i="6" s="1"/>
  <c r="CK58" i="6" s="1"/>
  <c r="CL59" i="6" s="1"/>
  <c r="CM60" i="6" s="1"/>
  <c r="CN61" i="6" s="1"/>
  <c r="CO62" i="6" s="1"/>
  <c r="CP63" i="6" s="1"/>
  <c r="CQ64" i="6" s="1"/>
  <c r="CF53" i="7"/>
  <c r="CG54" i="7" s="1"/>
  <c r="CH55" i="7" s="1"/>
  <c r="CI56" i="7" s="1"/>
  <c r="CJ57" i="7" s="1"/>
  <c r="CK58" i="7" s="1"/>
  <c r="CL59" i="7" s="1"/>
  <c r="CM60" i="7" s="1"/>
  <c r="CN61" i="7" s="1"/>
  <c r="CO62" i="7" s="1"/>
  <c r="CP63" i="7" s="1"/>
  <c r="CQ64" i="7" s="1"/>
  <c r="L6" i="6"/>
  <c r="M7" i="6" s="1"/>
  <c r="N8" i="6" s="1"/>
  <c r="O9" i="6" s="1"/>
  <c r="P10" i="6" s="1"/>
  <c r="Q11" i="6" s="1"/>
  <c r="R12" i="6" s="1"/>
  <c r="S13" i="6" s="1"/>
  <c r="T14" i="6" s="1"/>
  <c r="U15" i="6" s="1"/>
  <c r="V16" i="6" s="1"/>
  <c r="AJ17" i="6"/>
  <c r="AK18" i="6" s="1"/>
  <c r="AL19" i="6" s="1"/>
  <c r="AM20" i="6" s="1"/>
  <c r="AN21" i="6" s="1"/>
  <c r="AO22" i="6" s="1"/>
  <c r="AP23" i="6" s="1"/>
  <c r="AQ24" i="6" s="1"/>
  <c r="AR25" i="6" s="1"/>
  <c r="AS26" i="6" s="1"/>
  <c r="AT27" i="6" s="1"/>
  <c r="AU28" i="6" s="1"/>
  <c r="AJ17" i="7"/>
  <c r="AK18" i="7" s="1"/>
  <c r="AL19" i="7" s="1"/>
  <c r="AM20" i="7" s="1"/>
  <c r="AN21" i="7" s="1"/>
  <c r="AO22" i="7" s="1"/>
  <c r="AP23" i="7" s="1"/>
  <c r="AQ24" i="7" s="1"/>
  <c r="AR25" i="7" s="1"/>
  <c r="AS26" i="7" s="1"/>
  <c r="AT27" i="7" s="1"/>
  <c r="AU28" i="7" s="1"/>
  <c r="B16" i="5"/>
  <c r="AH17" i="7"/>
  <c r="AI18" i="7" s="1"/>
  <c r="AJ19" i="7" s="1"/>
  <c r="AK20" i="7" s="1"/>
  <c r="AL21" i="7" s="1"/>
  <c r="AM22" i="7" s="1"/>
  <c r="AN23" i="7" s="1"/>
  <c r="AO24" i="7" s="1"/>
  <c r="AP25" i="7" s="1"/>
  <c r="AQ26" i="7" s="1"/>
  <c r="AR27" i="7" s="1"/>
  <c r="AS28" i="7" s="1"/>
  <c r="AH17" i="6"/>
  <c r="AI18" i="6" s="1"/>
  <c r="AJ19" i="6" s="1"/>
  <c r="AK20" i="6" s="1"/>
  <c r="AL21" i="6" s="1"/>
  <c r="AM22" i="6" s="1"/>
  <c r="AN23" i="6" s="1"/>
  <c r="AO24" i="6" s="1"/>
  <c r="AP25" i="6" s="1"/>
  <c r="AQ26" i="6" s="1"/>
  <c r="AR27" i="6" s="1"/>
  <c r="AS28" i="6" s="1"/>
  <c r="CG29" i="6"/>
  <c r="CG29" i="7"/>
  <c r="AY53" i="6"/>
  <c r="AZ54" i="6" s="1"/>
  <c r="BA55" i="6" s="1"/>
  <c r="BB56" i="6" s="1"/>
  <c r="BC57" i="6" s="1"/>
  <c r="BD58" i="6" s="1"/>
  <c r="BE59" i="6" s="1"/>
  <c r="BF60" i="6" s="1"/>
  <c r="BG61" i="6" s="1"/>
  <c r="BH62" i="6" s="1"/>
  <c r="BI63" i="6" s="1"/>
  <c r="BJ64" i="6" s="1"/>
  <c r="B20" i="5"/>
  <c r="J6" i="6"/>
  <c r="K7" i="6" s="1"/>
  <c r="L8" i="6" s="1"/>
  <c r="M9" i="6" s="1"/>
  <c r="N10" i="6" s="1"/>
  <c r="O11" i="6" s="1"/>
  <c r="P12" i="6" s="1"/>
  <c r="Q13" i="6" s="1"/>
  <c r="R14" i="6" s="1"/>
  <c r="S15" i="6" s="1"/>
  <c r="T16" i="6" s="1"/>
  <c r="V17" i="7"/>
  <c r="W18" i="7" s="1"/>
  <c r="X19" i="7" s="1"/>
  <c r="Y20" i="7" s="1"/>
  <c r="Z21" i="7" s="1"/>
  <c r="AA22" i="7" s="1"/>
  <c r="AB23" i="7" s="1"/>
  <c r="AC24" i="7" s="1"/>
  <c r="AD25" i="7" s="1"/>
  <c r="AE26" i="7" s="1"/>
  <c r="AF27" i="7" s="1"/>
  <c r="AG28" i="7" s="1"/>
  <c r="AT41" i="7"/>
  <c r="AU42" i="7" s="1"/>
  <c r="AV43" i="7" s="1"/>
  <c r="AW44" i="7" s="1"/>
  <c r="AX45" i="7" s="1"/>
  <c r="AY46" i="7" s="1"/>
  <c r="AZ47" i="7" s="1"/>
  <c r="BA48" i="7" s="1"/>
  <c r="BB49" i="7" s="1"/>
  <c r="BC50" i="7" s="1"/>
  <c r="BD51" i="7" s="1"/>
  <c r="BE52" i="7" s="1"/>
  <c r="BF53" i="7"/>
  <c r="BG54" i="7" s="1"/>
  <c r="BH55" i="7" s="1"/>
  <c r="BI56" i="7" s="1"/>
  <c r="BJ57" i="7" s="1"/>
  <c r="BK58" i="7" s="1"/>
  <c r="BL59" i="7" s="1"/>
  <c r="BM60" i="7" s="1"/>
  <c r="BN61" i="7" s="1"/>
  <c r="BO62" i="7" s="1"/>
  <c r="BP63" i="7" s="1"/>
  <c r="BQ64" i="7" s="1"/>
  <c r="AH29" i="7"/>
  <c r="AI30" i="7" s="1"/>
  <c r="AJ31" i="7" s="1"/>
  <c r="AK32" i="7" s="1"/>
  <c r="AL33" i="7" s="1"/>
  <c r="AM34" i="7" s="1"/>
  <c r="AN35" i="7" s="1"/>
  <c r="AO36" i="7" s="1"/>
  <c r="AP37" i="7" s="1"/>
  <c r="AQ38" i="7" s="1"/>
  <c r="AR39" i="7" s="1"/>
  <c r="AS40" i="7" s="1"/>
  <c r="K6" i="7"/>
  <c r="BB41" i="6"/>
  <c r="BC42" i="6" s="1"/>
  <c r="BD43" i="6" s="1"/>
  <c r="BE44" i="6" s="1"/>
  <c r="BF45" i="6" s="1"/>
  <c r="BG46" i="6" s="1"/>
  <c r="BH47" i="6" s="1"/>
  <c r="BI48" i="6" s="1"/>
  <c r="BJ49" i="6" s="1"/>
  <c r="BK50" i="6" s="1"/>
  <c r="BL51" i="6" s="1"/>
  <c r="BM52" i="6" s="1"/>
  <c r="BB41" i="7"/>
  <c r="BC42" i="7" s="1"/>
  <c r="BD43" i="7" s="1"/>
  <c r="BE44" i="7" s="1"/>
  <c r="BF45" i="7" s="1"/>
  <c r="BG46" i="7" s="1"/>
  <c r="BH47" i="7" s="1"/>
  <c r="BI48" i="7" s="1"/>
  <c r="BJ49" i="7" s="1"/>
  <c r="BK50" i="7" s="1"/>
  <c r="BL51" i="7" s="1"/>
  <c r="BM52" i="7" s="1"/>
  <c r="B17" i="5"/>
  <c r="AN6" i="6"/>
  <c r="AO7" i="6" s="1"/>
  <c r="AP8" i="6" s="1"/>
  <c r="AQ9" i="6" s="1"/>
  <c r="AR10" i="6" s="1"/>
  <c r="AS11" i="6" s="1"/>
  <c r="AT12" i="6" s="1"/>
  <c r="AU13" i="6" s="1"/>
  <c r="AV14" i="6" s="1"/>
  <c r="AW15" i="6" s="1"/>
  <c r="AX16" i="6" s="1"/>
  <c r="AM17" i="6"/>
  <c r="AN18" i="6" s="1"/>
  <c r="AO19" i="6" s="1"/>
  <c r="AP20" i="6" s="1"/>
  <c r="AQ21" i="6" s="1"/>
  <c r="AR22" i="6" s="1"/>
  <c r="AS23" i="6" s="1"/>
  <c r="AT24" i="6" s="1"/>
  <c r="AU25" i="6" s="1"/>
  <c r="AV26" i="6" s="1"/>
  <c r="AW27" i="6" s="1"/>
  <c r="AX28" i="6" s="1"/>
  <c r="AM17" i="7"/>
  <c r="AN18" i="7" s="1"/>
  <c r="AO19" i="7" s="1"/>
  <c r="AP20" i="7" s="1"/>
  <c r="AQ21" i="7" s="1"/>
  <c r="AR22" i="7" s="1"/>
  <c r="AS23" i="7" s="1"/>
  <c r="AT24" i="7" s="1"/>
  <c r="AU25" i="7" s="1"/>
  <c r="AV26" i="7" s="1"/>
  <c r="AW27" i="7" s="1"/>
  <c r="AX28" i="7" s="1"/>
  <c r="CF29" i="6"/>
  <c r="CG30" i="6" s="1"/>
  <c r="CH31" i="6" s="1"/>
  <c r="CI32" i="6" s="1"/>
  <c r="CJ33" i="6" s="1"/>
  <c r="CK34" i="6" s="1"/>
  <c r="CL35" i="6" s="1"/>
  <c r="CM36" i="6" s="1"/>
  <c r="CN37" i="6" s="1"/>
  <c r="CO38" i="6" s="1"/>
  <c r="CP39" i="6" s="1"/>
  <c r="CQ40" i="6" s="1"/>
  <c r="CF29" i="7"/>
  <c r="CG30" i="7" s="1"/>
  <c r="CH31" i="7" s="1"/>
  <c r="CI32" i="7" s="1"/>
  <c r="CJ33" i="7" s="1"/>
  <c r="CK34" i="7" s="1"/>
  <c r="CL35" i="7" s="1"/>
  <c r="CM36" i="7" s="1"/>
  <c r="CN37" i="7" s="1"/>
  <c r="CO38" i="7" s="1"/>
  <c r="CP39" i="7" s="1"/>
  <c r="CQ40" i="7" s="1"/>
  <c r="BF17" i="6"/>
  <c r="BG18" i="6" s="1"/>
  <c r="BH19" i="6" s="1"/>
  <c r="BI20" i="6" s="1"/>
  <c r="BJ21" i="6" s="1"/>
  <c r="BK22" i="6" s="1"/>
  <c r="BL23" i="6" s="1"/>
  <c r="BM24" i="6" s="1"/>
  <c r="BN25" i="6" s="1"/>
  <c r="BO26" i="6" s="1"/>
  <c r="BP27" i="6" s="1"/>
  <c r="BQ28" i="6" s="1"/>
  <c r="BF17" i="7"/>
  <c r="BG18" i="7" s="1"/>
  <c r="BH19" i="7" s="1"/>
  <c r="BI20" i="7" s="1"/>
  <c r="BJ21" i="7" s="1"/>
  <c r="BK22" i="7" s="1"/>
  <c r="BL23" i="7" s="1"/>
  <c r="BM24" i="7" s="1"/>
  <c r="BN25" i="7" s="1"/>
  <c r="BO26" i="7" s="1"/>
  <c r="BP27" i="7" s="1"/>
  <c r="BQ28" i="7" s="1"/>
  <c r="AB5" i="7"/>
  <c r="AB5" i="6"/>
  <c r="U5" i="6"/>
  <c r="U5" i="7"/>
  <c r="CB41" i="6"/>
  <c r="CC42" i="6" s="1"/>
  <c r="CD43" i="6" s="1"/>
  <c r="CE44" i="6" s="1"/>
  <c r="CF45" i="6" s="1"/>
  <c r="CG46" i="6" s="1"/>
  <c r="CH47" i="6" s="1"/>
  <c r="CI48" i="6" s="1"/>
  <c r="CJ49" i="6" s="1"/>
  <c r="CK50" i="6" s="1"/>
  <c r="CL51" i="6" s="1"/>
  <c r="CM52" i="6" s="1"/>
  <c r="CB41" i="7"/>
  <c r="CC42" i="7" s="1"/>
  <c r="CD43" i="7" s="1"/>
  <c r="CE44" i="7" s="1"/>
  <c r="CF45" i="7" s="1"/>
  <c r="CG46" i="7" s="1"/>
  <c r="CH47" i="7" s="1"/>
  <c r="CI48" i="7" s="1"/>
  <c r="CJ49" i="7" s="1"/>
  <c r="CK50" i="7" s="1"/>
  <c r="CL51" i="7" s="1"/>
  <c r="CM52" i="7" s="1"/>
  <c r="BC5" i="7"/>
  <c r="BC5" i="6"/>
  <c r="BU41" i="6"/>
  <c r="BV42" i="6" s="1"/>
  <c r="BW43" i="6" s="1"/>
  <c r="BX44" i="6" s="1"/>
  <c r="BY45" i="6" s="1"/>
  <c r="BZ46" i="6" s="1"/>
  <c r="CA47" i="6" s="1"/>
  <c r="CB48" i="6" s="1"/>
  <c r="CC49" i="6" s="1"/>
  <c r="CD50" i="6" s="1"/>
  <c r="CE51" i="6" s="1"/>
  <c r="CF52" i="6" s="1"/>
  <c r="BU41" i="7"/>
  <c r="BV42" i="7" s="1"/>
  <c r="BW43" i="7" s="1"/>
  <c r="BX44" i="7" s="1"/>
  <c r="BY45" i="7" s="1"/>
  <c r="BZ46" i="7" s="1"/>
  <c r="CA47" i="7" s="1"/>
  <c r="CB48" i="7" s="1"/>
  <c r="CC49" i="7" s="1"/>
  <c r="CD50" i="7" s="1"/>
  <c r="CE51" i="7" s="1"/>
  <c r="CF52" i="7" s="1"/>
  <c r="BR17" i="6"/>
  <c r="BS18" i="6" s="1"/>
  <c r="BT19" i="6" s="1"/>
  <c r="BU20" i="6" s="1"/>
  <c r="BV21" i="6" s="1"/>
  <c r="BW22" i="6" s="1"/>
  <c r="BX23" i="6" s="1"/>
  <c r="BY24" i="6" s="1"/>
  <c r="BZ25" i="6" s="1"/>
  <c r="CA26" i="6" s="1"/>
  <c r="CB27" i="6" s="1"/>
  <c r="CC28" i="6" s="1"/>
  <c r="BR17" i="7"/>
  <c r="BS18" i="7" s="1"/>
  <c r="BT19" i="7" s="1"/>
  <c r="BU20" i="7" s="1"/>
  <c r="BV21" i="7" s="1"/>
  <c r="BW22" i="7" s="1"/>
  <c r="BX23" i="7" s="1"/>
  <c r="BY24" i="7" s="1"/>
  <c r="BZ25" i="7" s="1"/>
  <c r="CA26" i="7" s="1"/>
  <c r="CB27" i="7" s="1"/>
  <c r="CC28" i="7" s="1"/>
  <c r="BG5" i="7"/>
  <c r="BG5" i="6"/>
  <c r="CV53" i="7"/>
  <c r="CW54" i="7" s="1"/>
  <c r="CX55" i="7" s="1"/>
  <c r="CY56" i="7" s="1"/>
  <c r="CZ57" i="7" s="1"/>
  <c r="DA58" i="7" s="1"/>
  <c r="DB59" i="7" s="1"/>
  <c r="DC60" i="7" s="1"/>
  <c r="DD61" i="7" s="1"/>
  <c r="DE62" i="7" s="1"/>
  <c r="DF63" i="7" s="1"/>
  <c r="DG64" i="7" s="1"/>
  <c r="CV53" i="6"/>
  <c r="CW54" i="6" s="1"/>
  <c r="CX55" i="6" s="1"/>
  <c r="CY56" i="6" s="1"/>
  <c r="CZ57" i="6" s="1"/>
  <c r="DA58" i="6" s="1"/>
  <c r="DB59" i="6" s="1"/>
  <c r="DC60" i="6" s="1"/>
  <c r="DD61" i="6" s="1"/>
  <c r="DE62" i="6" s="1"/>
  <c r="DF63" i="6" s="1"/>
  <c r="DG64" i="6" s="1"/>
  <c r="AW29" i="7"/>
  <c r="AX30" i="7" s="1"/>
  <c r="AY31" i="7" s="1"/>
  <c r="AZ32" i="7" s="1"/>
  <c r="BA33" i="7" s="1"/>
  <c r="BB34" i="7" s="1"/>
  <c r="BC35" i="7" s="1"/>
  <c r="BD36" i="7" s="1"/>
  <c r="BE37" i="7" s="1"/>
  <c r="BF38" i="7" s="1"/>
  <c r="BG39" i="7" s="1"/>
  <c r="BH40" i="7" s="1"/>
  <c r="AW29" i="6"/>
  <c r="AX30" i="6" s="1"/>
  <c r="AY31" i="6" s="1"/>
  <c r="AZ32" i="6" s="1"/>
  <c r="BA33" i="6" s="1"/>
  <c r="BB34" i="6" s="1"/>
  <c r="BC35" i="6" s="1"/>
  <c r="BD36" i="6" s="1"/>
  <c r="BE37" i="6" s="1"/>
  <c r="BF38" i="6" s="1"/>
  <c r="BG39" i="6" s="1"/>
  <c r="BH40" i="6" s="1"/>
  <c r="BZ41" i="7"/>
  <c r="CA42" i="7" s="1"/>
  <c r="CB43" i="7" s="1"/>
  <c r="CC44" i="7" s="1"/>
  <c r="CD45" i="7" s="1"/>
  <c r="CE46" i="7" s="1"/>
  <c r="CF47" i="7" s="1"/>
  <c r="CG48" i="7" s="1"/>
  <c r="CH49" i="7" s="1"/>
  <c r="CI50" i="7" s="1"/>
  <c r="CJ51" i="7" s="1"/>
  <c r="CK52" i="7" s="1"/>
  <c r="BZ41" i="6"/>
  <c r="CA42" i="6" s="1"/>
  <c r="CB43" i="6" s="1"/>
  <c r="CC44" i="6" s="1"/>
  <c r="CD45" i="6" s="1"/>
  <c r="CE46" i="6" s="1"/>
  <c r="CF47" i="6" s="1"/>
  <c r="CG48" i="6" s="1"/>
  <c r="CH49" i="6" s="1"/>
  <c r="CI50" i="6" s="1"/>
  <c r="CJ51" i="6" s="1"/>
  <c r="CK52" i="6" s="1"/>
  <c r="E3" i="7"/>
  <c r="BQ41" i="7"/>
  <c r="BR42" i="7" s="1"/>
  <c r="BS43" i="7" s="1"/>
  <c r="BT44" i="7" s="1"/>
  <c r="BU45" i="7" s="1"/>
  <c r="BV46" i="7" s="1"/>
  <c r="BW47" i="7" s="1"/>
  <c r="BX48" i="7" s="1"/>
  <c r="BY49" i="7" s="1"/>
  <c r="BZ50" i="7" s="1"/>
  <c r="CA51" i="7" s="1"/>
  <c r="CB52" i="7" s="1"/>
  <c r="BQ41" i="6"/>
  <c r="BR42" i="6" s="1"/>
  <c r="BS43" i="6" s="1"/>
  <c r="BT44" i="6" s="1"/>
  <c r="BU45" i="6" s="1"/>
  <c r="BV46" i="6" s="1"/>
  <c r="BW47" i="6" s="1"/>
  <c r="BX48" i="6" s="1"/>
  <c r="BY49" i="6" s="1"/>
  <c r="BZ50" i="6" s="1"/>
  <c r="CA51" i="6" s="1"/>
  <c r="CB52" i="6" s="1"/>
  <c r="CX53" i="7"/>
  <c r="CY54" i="7" s="1"/>
  <c r="CZ55" i="7" s="1"/>
  <c r="DA56" i="7" s="1"/>
  <c r="DB57" i="7" s="1"/>
  <c r="DC58" i="7" s="1"/>
  <c r="DD59" i="7" s="1"/>
  <c r="DE60" i="7" s="1"/>
  <c r="DF61" i="7" s="1"/>
  <c r="DG62" i="7" s="1"/>
  <c r="DH63" i="7" s="1"/>
  <c r="DI64" i="7" s="1"/>
  <c r="CX53" i="6"/>
  <c r="CY54" i="6" s="1"/>
  <c r="CZ55" i="6" s="1"/>
  <c r="DA56" i="6" s="1"/>
  <c r="DB57" i="6" s="1"/>
  <c r="DC58" i="6" s="1"/>
  <c r="DD59" i="6" s="1"/>
  <c r="DE60" i="6" s="1"/>
  <c r="DF61" i="6" s="1"/>
  <c r="DG62" i="6" s="1"/>
  <c r="DH63" i="6" s="1"/>
  <c r="DI64" i="6" s="1"/>
  <c r="AV5" i="7"/>
  <c r="AV5" i="6"/>
  <c r="AD5" i="6"/>
  <c r="AD5" i="7"/>
  <c r="I6" i="6"/>
  <c r="J7" i="6" s="1"/>
  <c r="K8" i="6" s="1"/>
  <c r="L9" i="6" s="1"/>
  <c r="M10" i="6" s="1"/>
  <c r="N11" i="6" s="1"/>
  <c r="O12" i="6" s="1"/>
  <c r="P13" i="6" s="1"/>
  <c r="Q14" i="6" s="1"/>
  <c r="R15" i="6" s="1"/>
  <c r="S16" i="6" s="1"/>
  <c r="AO17" i="6"/>
  <c r="AP18" i="6" s="1"/>
  <c r="AQ19" i="6" s="1"/>
  <c r="AR20" i="6" s="1"/>
  <c r="AS21" i="6" s="1"/>
  <c r="AT22" i="6" s="1"/>
  <c r="AU23" i="6" s="1"/>
  <c r="AV24" i="6" s="1"/>
  <c r="AW25" i="6" s="1"/>
  <c r="AX26" i="6" s="1"/>
  <c r="AY27" i="6" s="1"/>
  <c r="AZ28" i="6" s="1"/>
  <c r="AO17" i="7"/>
  <c r="AP18" i="7" s="1"/>
  <c r="AQ19" i="7" s="1"/>
  <c r="AR20" i="7" s="1"/>
  <c r="AS21" i="7" s="1"/>
  <c r="AT22" i="7" s="1"/>
  <c r="AU23" i="7" s="1"/>
  <c r="AV24" i="7" s="1"/>
  <c r="AW25" i="7" s="1"/>
  <c r="AX26" i="7" s="1"/>
  <c r="AY27" i="7" s="1"/>
  <c r="AZ28" i="7" s="1"/>
  <c r="AI17" i="6"/>
  <c r="AJ18" i="6" s="1"/>
  <c r="AK19" i="6" s="1"/>
  <c r="AL20" i="6" s="1"/>
  <c r="AM21" i="6" s="1"/>
  <c r="AN22" i="6" s="1"/>
  <c r="AO23" i="6" s="1"/>
  <c r="AP24" i="6" s="1"/>
  <c r="AQ25" i="6" s="1"/>
  <c r="AR26" i="6" s="1"/>
  <c r="AS27" i="6" s="1"/>
  <c r="AT28" i="6" s="1"/>
  <c r="AI17" i="7"/>
  <c r="AJ18" i="7" s="1"/>
  <c r="AK19" i="7" s="1"/>
  <c r="AL20" i="7" s="1"/>
  <c r="AM21" i="7" s="1"/>
  <c r="AN22" i="7" s="1"/>
  <c r="AO23" i="7" s="1"/>
  <c r="AP24" i="7" s="1"/>
  <c r="AQ25" i="7" s="1"/>
  <c r="AR26" i="7" s="1"/>
  <c r="AS27" i="7" s="1"/>
  <c r="AT28" i="7" s="1"/>
  <c r="O5" i="7"/>
  <c r="O5" i="6"/>
  <c r="BH29" i="6"/>
  <c r="BI30" i="6" s="1"/>
  <c r="BJ31" i="6" s="1"/>
  <c r="BK32" i="6" s="1"/>
  <c r="BL33" i="6" s="1"/>
  <c r="BM34" i="6" s="1"/>
  <c r="BN35" i="6" s="1"/>
  <c r="BO36" i="6" s="1"/>
  <c r="BP37" i="6" s="1"/>
  <c r="BQ38" i="6" s="1"/>
  <c r="BR39" i="6" s="1"/>
  <c r="BS40" i="6" s="1"/>
  <c r="BH29" i="7"/>
  <c r="BI30" i="7" s="1"/>
  <c r="BJ31" i="7" s="1"/>
  <c r="BK32" i="7" s="1"/>
  <c r="BL33" i="7" s="1"/>
  <c r="BM34" i="7" s="1"/>
  <c r="BN35" i="7" s="1"/>
  <c r="BO36" i="7" s="1"/>
  <c r="BP37" i="7" s="1"/>
  <c r="BQ38" i="7" s="1"/>
  <c r="BR39" i="7" s="1"/>
  <c r="BS40" i="7" s="1"/>
  <c r="F3" i="7"/>
  <c r="BT53" i="6"/>
  <c r="BU54" i="6" s="1"/>
  <c r="BV55" i="6" s="1"/>
  <c r="BW56" i="6" s="1"/>
  <c r="BX57" i="6" s="1"/>
  <c r="BY58" i="6" s="1"/>
  <c r="BZ59" i="6" s="1"/>
  <c r="CA60" i="6" s="1"/>
  <c r="CB61" i="6" s="1"/>
  <c r="CC62" i="6" s="1"/>
  <c r="CD63" i="6" s="1"/>
  <c r="CE64" i="6" s="1"/>
  <c r="BT53" i="7"/>
  <c r="BU54" i="7" s="1"/>
  <c r="BV55" i="7" s="1"/>
  <c r="BW56" i="7" s="1"/>
  <c r="BX57" i="7" s="1"/>
  <c r="BY58" i="7" s="1"/>
  <c r="BZ59" i="7" s="1"/>
  <c r="CA60" i="7" s="1"/>
  <c r="CB61" i="7" s="1"/>
  <c r="CC62" i="7" s="1"/>
  <c r="CD63" i="7" s="1"/>
  <c r="CE64" i="7" s="1"/>
  <c r="CB29" i="6"/>
  <c r="CC30" i="6" s="1"/>
  <c r="CD31" i="6" s="1"/>
  <c r="CE32" i="6" s="1"/>
  <c r="CF33" i="6" s="1"/>
  <c r="CG34" i="6" s="1"/>
  <c r="CH35" i="6" s="1"/>
  <c r="CI36" i="6" s="1"/>
  <c r="CJ37" i="6" s="1"/>
  <c r="CK38" i="6" s="1"/>
  <c r="CL39" i="6" s="1"/>
  <c r="CM40" i="6" s="1"/>
  <c r="CB29" i="7"/>
  <c r="CC30" i="7" s="1"/>
  <c r="CD31" i="7" s="1"/>
  <c r="CE32" i="7" s="1"/>
  <c r="CF33" i="7" s="1"/>
  <c r="CG34" i="7" s="1"/>
  <c r="CH35" i="7" s="1"/>
  <c r="CI36" i="7" s="1"/>
  <c r="CJ37" i="7" s="1"/>
  <c r="CK38" i="7" s="1"/>
  <c r="CL39" i="7" s="1"/>
  <c r="CM40" i="7" s="1"/>
  <c r="AT29" i="6"/>
  <c r="AU30" i="6" s="1"/>
  <c r="AV31" i="6" s="1"/>
  <c r="AW32" i="6" s="1"/>
  <c r="AX33" i="6" s="1"/>
  <c r="AY34" i="6" s="1"/>
  <c r="AZ35" i="6" s="1"/>
  <c r="BA36" i="6" s="1"/>
  <c r="BB37" i="6" s="1"/>
  <c r="BC38" i="6" s="1"/>
  <c r="BD39" i="6" s="1"/>
  <c r="BE40" i="6" s="1"/>
  <c r="AT29" i="7"/>
  <c r="AU30" i="7" s="1"/>
  <c r="AV31" i="7" s="1"/>
  <c r="AW32" i="7" s="1"/>
  <c r="AX33" i="7" s="1"/>
  <c r="AY34" i="7" s="1"/>
  <c r="AZ35" i="7" s="1"/>
  <c r="BA36" i="7" s="1"/>
  <c r="BB37" i="7" s="1"/>
  <c r="BC38" i="7" s="1"/>
  <c r="BD39" i="7" s="1"/>
  <c r="BE40" i="7" s="1"/>
  <c r="AS5" i="6"/>
  <c r="AS5" i="7"/>
  <c r="CE53" i="6"/>
  <c r="CF54" i="6" s="1"/>
  <c r="CG55" i="6" s="1"/>
  <c r="CH56" i="6" s="1"/>
  <c r="CI57" i="6" s="1"/>
  <c r="CJ58" i="6" s="1"/>
  <c r="CK59" i="6" s="1"/>
  <c r="CL60" i="6" s="1"/>
  <c r="CM61" i="6" s="1"/>
  <c r="CN62" i="6" s="1"/>
  <c r="CO63" i="6" s="1"/>
  <c r="CP64" i="6" s="1"/>
  <c r="CE53" i="7"/>
  <c r="CF54" i="7" s="1"/>
  <c r="CG55" i="7" s="1"/>
  <c r="CH56" i="7" s="1"/>
  <c r="CI57" i="7" s="1"/>
  <c r="CJ58" i="7" s="1"/>
  <c r="CK59" i="7" s="1"/>
  <c r="CL60" i="7" s="1"/>
  <c r="CM61" i="7" s="1"/>
  <c r="CN62" i="7" s="1"/>
  <c r="CO63" i="7" s="1"/>
  <c r="CP64" i="7" s="1"/>
  <c r="C3" i="6"/>
  <c r="D6" i="6"/>
  <c r="E7" i="6" s="1"/>
  <c r="F8" i="6" s="1"/>
  <c r="G9" i="6" s="1"/>
  <c r="H10" i="6" s="1"/>
  <c r="I11" i="6" s="1"/>
  <c r="J12" i="6" s="1"/>
  <c r="K13" i="6" s="1"/>
  <c r="L14" i="6" s="1"/>
  <c r="M15" i="6" s="1"/>
  <c r="N16" i="6" s="1"/>
  <c r="H6" i="6"/>
  <c r="I7" i="6" s="1"/>
  <c r="J8" i="6" s="1"/>
  <c r="K9" i="6" s="1"/>
  <c r="L10" i="6" s="1"/>
  <c r="M11" i="6" s="1"/>
  <c r="N12" i="6" s="1"/>
  <c r="O13" i="6" s="1"/>
  <c r="P14" i="6" s="1"/>
  <c r="Q15" i="6" s="1"/>
  <c r="R16" i="6" s="1"/>
  <c r="R5" i="6"/>
  <c r="R5" i="7"/>
  <c r="BQ29" i="6"/>
  <c r="BR30" i="6" s="1"/>
  <c r="BS31" i="6" s="1"/>
  <c r="BT32" i="6" s="1"/>
  <c r="BU33" i="6" s="1"/>
  <c r="BV34" i="6" s="1"/>
  <c r="BW35" i="6" s="1"/>
  <c r="BX36" i="6" s="1"/>
  <c r="BY37" i="6" s="1"/>
  <c r="BZ38" i="6" s="1"/>
  <c r="CA39" i="6" s="1"/>
  <c r="CB40" i="6" s="1"/>
  <c r="BQ29" i="7"/>
  <c r="BR30" i="7" s="1"/>
  <c r="BS31" i="7" s="1"/>
  <c r="BT32" i="7" s="1"/>
  <c r="BU33" i="7" s="1"/>
  <c r="BV34" i="7" s="1"/>
  <c r="BW35" i="7" s="1"/>
  <c r="BX36" i="7" s="1"/>
  <c r="BY37" i="7" s="1"/>
  <c r="BZ38" i="7" s="1"/>
  <c r="CA39" i="7" s="1"/>
  <c r="CB40" i="7" s="1"/>
  <c r="AI5" i="6"/>
  <c r="AI5" i="7"/>
  <c r="AZ17" i="6"/>
  <c r="BA18" i="6" s="1"/>
  <c r="BB19" i="6" s="1"/>
  <c r="BC20" i="6" s="1"/>
  <c r="BD21" i="6" s="1"/>
  <c r="BE22" i="6" s="1"/>
  <c r="BF23" i="6" s="1"/>
  <c r="BG24" i="6" s="1"/>
  <c r="BH25" i="6" s="1"/>
  <c r="BI26" i="6" s="1"/>
  <c r="BJ27" i="6" s="1"/>
  <c r="BK28" i="6" s="1"/>
  <c r="AZ17" i="7"/>
  <c r="BA18" i="7" s="1"/>
  <c r="BB19" i="7" s="1"/>
  <c r="BC20" i="7" s="1"/>
  <c r="BD21" i="7" s="1"/>
  <c r="BE22" i="7" s="1"/>
  <c r="BF23" i="7" s="1"/>
  <c r="BG24" i="7" s="1"/>
  <c r="BH25" i="7" s="1"/>
  <c r="BI26" i="7" s="1"/>
  <c r="BJ27" i="7" s="1"/>
  <c r="BK28" i="7" s="1"/>
  <c r="CB53" i="6"/>
  <c r="CC54" i="6" s="1"/>
  <c r="CD55" i="6" s="1"/>
  <c r="CE56" i="6" s="1"/>
  <c r="CF57" i="6" s="1"/>
  <c r="CG58" i="6" s="1"/>
  <c r="CH59" i="6" s="1"/>
  <c r="CI60" i="6" s="1"/>
  <c r="CJ61" i="6" s="1"/>
  <c r="CK62" i="6" s="1"/>
  <c r="CL63" i="6" s="1"/>
  <c r="CM64" i="6" s="1"/>
  <c r="CB53" i="7"/>
  <c r="CC54" i="7" s="1"/>
  <c r="CD55" i="7" s="1"/>
  <c r="CE56" i="7" s="1"/>
  <c r="CF57" i="7" s="1"/>
  <c r="CG58" i="7" s="1"/>
  <c r="CH59" i="7" s="1"/>
  <c r="CI60" i="7" s="1"/>
  <c r="CJ61" i="7" s="1"/>
  <c r="CK62" i="7" s="1"/>
  <c r="CL63" i="7" s="1"/>
  <c r="CM64" i="7" s="1"/>
  <c r="CG41" i="6"/>
  <c r="CH42" i="6" s="1"/>
  <c r="CI43" i="6" s="1"/>
  <c r="CJ44" i="6" s="1"/>
  <c r="CK45" i="6" s="1"/>
  <c r="CL46" i="6" s="1"/>
  <c r="CM47" i="6" s="1"/>
  <c r="CN48" i="6" s="1"/>
  <c r="CO49" i="6" s="1"/>
  <c r="CP50" i="6" s="1"/>
  <c r="CQ51" i="6" s="1"/>
  <c r="CR52" i="6" s="1"/>
  <c r="CG41" i="7"/>
  <c r="CH42" i="7" s="1"/>
  <c r="CI43" i="7" s="1"/>
  <c r="CJ44" i="7" s="1"/>
  <c r="CK45" i="7" s="1"/>
  <c r="CL46" i="7" s="1"/>
  <c r="CM47" i="7" s="1"/>
  <c r="CN48" i="7" s="1"/>
  <c r="CO49" i="7" s="1"/>
  <c r="CP50" i="7" s="1"/>
  <c r="CQ51" i="7" s="1"/>
  <c r="CR52" i="7" s="1"/>
  <c r="BD41" i="6"/>
  <c r="BE42" i="6" s="1"/>
  <c r="BF43" i="6" s="1"/>
  <c r="BG44" i="6" s="1"/>
  <c r="BH45" i="6" s="1"/>
  <c r="BI46" i="6" s="1"/>
  <c r="BJ47" i="6" s="1"/>
  <c r="BK48" i="6" s="1"/>
  <c r="BL49" i="6" s="1"/>
  <c r="BM50" i="6" s="1"/>
  <c r="BN51" i="6" s="1"/>
  <c r="BO52" i="6" s="1"/>
  <c r="BD41" i="7"/>
  <c r="BE42" i="7" s="1"/>
  <c r="BF43" i="7" s="1"/>
  <c r="BG44" i="7" s="1"/>
  <c r="BH45" i="7" s="1"/>
  <c r="BI46" i="7" s="1"/>
  <c r="BJ47" i="7" s="1"/>
  <c r="BK48" i="7" s="1"/>
  <c r="BL49" i="7" s="1"/>
  <c r="BM50" i="7" s="1"/>
  <c r="BN51" i="7" s="1"/>
  <c r="BO52" i="7" s="1"/>
  <c r="CY53" i="6"/>
  <c r="CZ54" i="6" s="1"/>
  <c r="DA55" i="6" s="1"/>
  <c r="DB56" i="6" s="1"/>
  <c r="DC57" i="6" s="1"/>
  <c r="DD58" i="6" s="1"/>
  <c r="DE59" i="6" s="1"/>
  <c r="DF60" i="6" s="1"/>
  <c r="DG61" i="6" s="1"/>
  <c r="DH62" i="6" s="1"/>
  <c r="DI63" i="6" s="1"/>
  <c r="DJ64" i="6" s="1"/>
  <c r="CY53" i="7"/>
  <c r="CZ54" i="7" s="1"/>
  <c r="DA55" i="7" s="1"/>
  <c r="DB56" i="7" s="1"/>
  <c r="DC57" i="7" s="1"/>
  <c r="DD58" i="7" s="1"/>
  <c r="DE59" i="7" s="1"/>
  <c r="DF60" i="7" s="1"/>
  <c r="DG61" i="7" s="1"/>
  <c r="DH62" i="7" s="1"/>
  <c r="DI63" i="7" s="1"/>
  <c r="DJ64" i="7" s="1"/>
  <c r="DC53" i="6"/>
  <c r="DD54" i="6" s="1"/>
  <c r="DE55" i="6" s="1"/>
  <c r="DF56" i="6" s="1"/>
  <c r="DG57" i="6" s="1"/>
  <c r="DH58" i="6" s="1"/>
  <c r="DI59" i="6" s="1"/>
  <c r="DJ60" i="6" s="1"/>
  <c r="DK61" i="6" s="1"/>
  <c r="DL62" i="6" s="1"/>
  <c r="DM63" i="6" s="1"/>
  <c r="DN64" i="6" s="1"/>
  <c r="DC53" i="7"/>
  <c r="DD54" i="7" s="1"/>
  <c r="DE55" i="7" s="1"/>
  <c r="DF56" i="7" s="1"/>
  <c r="DG57" i="7" s="1"/>
  <c r="DH58" i="7" s="1"/>
  <c r="DI59" i="7" s="1"/>
  <c r="DJ60" i="7" s="1"/>
  <c r="DK61" i="7" s="1"/>
  <c r="DL62" i="7" s="1"/>
  <c r="DM63" i="7" s="1"/>
  <c r="DN64" i="7" s="1"/>
  <c r="AS17" i="6"/>
  <c r="AT18" i="6" s="1"/>
  <c r="AU19" i="6" s="1"/>
  <c r="AV20" i="6" s="1"/>
  <c r="AW21" i="6" s="1"/>
  <c r="AX22" i="6" s="1"/>
  <c r="AY23" i="6" s="1"/>
  <c r="AZ24" i="6" s="1"/>
  <c r="BA25" i="6" s="1"/>
  <c r="BB26" i="6" s="1"/>
  <c r="BC27" i="6" s="1"/>
  <c r="BD28" i="6" s="1"/>
  <c r="AS17" i="7"/>
  <c r="AT18" i="7" s="1"/>
  <c r="AU19" i="7" s="1"/>
  <c r="AV20" i="7" s="1"/>
  <c r="AW21" i="7" s="1"/>
  <c r="AX22" i="7" s="1"/>
  <c r="AY23" i="7" s="1"/>
  <c r="AZ24" i="7" s="1"/>
  <c r="BA25" i="7" s="1"/>
  <c r="BB26" i="7" s="1"/>
  <c r="BC27" i="7" s="1"/>
  <c r="BD28" i="7" s="1"/>
  <c r="BM17" i="6"/>
  <c r="BN18" i="6" s="1"/>
  <c r="BO19" i="6" s="1"/>
  <c r="BP20" i="6" s="1"/>
  <c r="BQ21" i="6" s="1"/>
  <c r="BR22" i="6" s="1"/>
  <c r="BS23" i="6" s="1"/>
  <c r="BT24" i="6" s="1"/>
  <c r="BU25" i="6" s="1"/>
  <c r="BV26" i="6" s="1"/>
  <c r="BW27" i="6" s="1"/>
  <c r="BX28" i="6" s="1"/>
  <c r="BM17" i="7"/>
  <c r="BN18" i="7" s="1"/>
  <c r="BO19" i="7" s="1"/>
  <c r="BP20" i="7" s="1"/>
  <c r="BQ21" i="7" s="1"/>
  <c r="BR22" i="7" s="1"/>
  <c r="BS23" i="7" s="1"/>
  <c r="BT24" i="7" s="1"/>
  <c r="BU25" i="7" s="1"/>
  <c r="BV26" i="7" s="1"/>
  <c r="BW27" i="7" s="1"/>
  <c r="BX28" i="7" s="1"/>
  <c r="AF5" i="7"/>
  <c r="AF5" i="6"/>
  <c r="BM29" i="6"/>
  <c r="BN30" i="6" s="1"/>
  <c r="BO31" i="6" s="1"/>
  <c r="BP32" i="6" s="1"/>
  <c r="BQ33" i="6" s="1"/>
  <c r="BR34" i="6" s="1"/>
  <c r="BS35" i="6" s="1"/>
  <c r="BT36" i="6" s="1"/>
  <c r="BU37" i="6" s="1"/>
  <c r="BV38" i="6" s="1"/>
  <c r="BW39" i="6" s="1"/>
  <c r="BX40" i="6" s="1"/>
  <c r="BM29" i="7"/>
  <c r="BN30" i="7" s="1"/>
  <c r="BO31" i="7" s="1"/>
  <c r="BP32" i="7" s="1"/>
  <c r="BQ33" i="7" s="1"/>
  <c r="BR34" i="7" s="1"/>
  <c r="BS35" i="7" s="1"/>
  <c r="BT36" i="7" s="1"/>
  <c r="BU37" i="7" s="1"/>
  <c r="BV38" i="7" s="1"/>
  <c r="BW39" i="7" s="1"/>
  <c r="BX40" i="7" s="1"/>
  <c r="AR5" i="7"/>
  <c r="AR5" i="6"/>
  <c r="CA53" i="6"/>
  <c r="CB54" i="6" s="1"/>
  <c r="CC55" i="6" s="1"/>
  <c r="CD56" i="6" s="1"/>
  <c r="CE57" i="6" s="1"/>
  <c r="CF58" i="6" s="1"/>
  <c r="CG59" i="6" s="1"/>
  <c r="CH60" i="6" s="1"/>
  <c r="CI61" i="6" s="1"/>
  <c r="CJ62" i="6" s="1"/>
  <c r="CK63" i="6" s="1"/>
  <c r="CL64" i="6" s="1"/>
  <c r="CA53" i="7"/>
  <c r="CB54" i="7" s="1"/>
  <c r="CC55" i="7" s="1"/>
  <c r="CD56" i="7" s="1"/>
  <c r="CE57" i="7" s="1"/>
  <c r="CF58" i="7" s="1"/>
  <c r="CG59" i="7" s="1"/>
  <c r="CH60" i="7" s="1"/>
  <c r="CI61" i="7" s="1"/>
  <c r="CJ62" i="7" s="1"/>
  <c r="CK63" i="7" s="1"/>
  <c r="CL64" i="7" s="1"/>
  <c r="BJ53" i="6"/>
  <c r="BK54" i="6" s="1"/>
  <c r="BL55" i="6" s="1"/>
  <c r="BM56" i="6" s="1"/>
  <c r="BN57" i="6" s="1"/>
  <c r="BO58" i="6" s="1"/>
  <c r="BP59" i="6" s="1"/>
  <c r="BQ60" i="6" s="1"/>
  <c r="BR61" i="6" s="1"/>
  <c r="BS62" i="6" s="1"/>
  <c r="BT63" i="6" s="1"/>
  <c r="BU64" i="6" s="1"/>
  <c r="BJ53" i="7"/>
  <c r="BK54" i="7" s="1"/>
  <c r="BL55" i="7" s="1"/>
  <c r="BM56" i="7" s="1"/>
  <c r="BN57" i="7" s="1"/>
  <c r="BO58" i="7" s="1"/>
  <c r="BP59" i="7" s="1"/>
  <c r="BQ60" i="7" s="1"/>
  <c r="BR61" i="7" s="1"/>
  <c r="BS62" i="7" s="1"/>
  <c r="BT63" i="7" s="1"/>
  <c r="BU64" i="7" s="1"/>
  <c r="CD29" i="6"/>
  <c r="CE30" i="6" s="1"/>
  <c r="CF31" i="6" s="1"/>
  <c r="CG32" i="6" s="1"/>
  <c r="CH33" i="6" s="1"/>
  <c r="CI34" i="6" s="1"/>
  <c r="CJ35" i="6" s="1"/>
  <c r="CK36" i="6" s="1"/>
  <c r="CL37" i="6" s="1"/>
  <c r="CM38" i="6" s="1"/>
  <c r="CN39" i="6" s="1"/>
  <c r="CO40" i="6" s="1"/>
  <c r="CD29" i="7"/>
  <c r="CE30" i="7" s="1"/>
  <c r="CF31" i="7" s="1"/>
  <c r="CG32" i="7" s="1"/>
  <c r="CH33" i="7" s="1"/>
  <c r="CI34" i="7" s="1"/>
  <c r="CJ35" i="7" s="1"/>
  <c r="CK36" i="7" s="1"/>
  <c r="CL37" i="7" s="1"/>
  <c r="CM38" i="7" s="1"/>
  <c r="CN39" i="7" s="1"/>
  <c r="CO40" i="7" s="1"/>
  <c r="AZ5" i="7"/>
  <c r="AZ5" i="6"/>
  <c r="BU53" i="7"/>
  <c r="BV54" i="7" s="1"/>
  <c r="BW55" i="7" s="1"/>
  <c r="BX56" i="7" s="1"/>
  <c r="BY57" i="7" s="1"/>
  <c r="BZ58" i="7" s="1"/>
  <c r="CA59" i="7" s="1"/>
  <c r="CB60" i="7" s="1"/>
  <c r="CC61" i="7" s="1"/>
  <c r="CD62" i="7" s="1"/>
  <c r="CE63" i="7" s="1"/>
  <c r="CF64" i="7" s="1"/>
  <c r="BU53" i="6"/>
  <c r="BV54" i="6" s="1"/>
  <c r="BW55" i="6" s="1"/>
  <c r="BX56" i="6" s="1"/>
  <c r="BY57" i="6" s="1"/>
  <c r="BZ58" i="6" s="1"/>
  <c r="CA59" i="6" s="1"/>
  <c r="CB60" i="6" s="1"/>
  <c r="CC61" i="6" s="1"/>
  <c r="CD62" i="6" s="1"/>
  <c r="CE63" i="6" s="1"/>
  <c r="CF64" i="6" s="1"/>
  <c r="AY41" i="6"/>
  <c r="AZ42" i="6" s="1"/>
  <c r="BA43" i="6" s="1"/>
  <c r="BB44" i="6" s="1"/>
  <c r="BC45" i="6" s="1"/>
  <c r="BD46" i="6" s="1"/>
  <c r="BE47" i="6" s="1"/>
  <c r="BF48" i="6" s="1"/>
  <c r="BG49" i="6" s="1"/>
  <c r="BH50" i="6" s="1"/>
  <c r="BI51" i="6" s="1"/>
  <c r="BJ52" i="6" s="1"/>
  <c r="AY41" i="7"/>
  <c r="AZ42" i="7" s="1"/>
  <c r="BA43" i="7" s="1"/>
  <c r="BB44" i="7" s="1"/>
  <c r="BC45" i="7" s="1"/>
  <c r="BD46" i="7" s="1"/>
  <c r="BE47" i="7" s="1"/>
  <c r="BF48" i="7" s="1"/>
  <c r="BG49" i="7" s="1"/>
  <c r="BH50" i="7" s="1"/>
  <c r="BI51" i="7" s="1"/>
  <c r="BJ52" i="7" s="1"/>
  <c r="BY41" i="7"/>
  <c r="BZ42" i="7" s="1"/>
  <c r="CA43" i="7" s="1"/>
  <c r="CB44" i="7" s="1"/>
  <c r="CC45" i="7" s="1"/>
  <c r="CD46" i="7" s="1"/>
  <c r="CE47" i="7" s="1"/>
  <c r="CF48" i="7" s="1"/>
  <c r="CG49" i="7" s="1"/>
  <c r="CH50" i="7" s="1"/>
  <c r="CI51" i="7" s="1"/>
  <c r="CJ52" i="7" s="1"/>
  <c r="BY41" i="6"/>
  <c r="BZ42" i="6" s="1"/>
  <c r="CA43" i="6" s="1"/>
  <c r="CB44" i="6" s="1"/>
  <c r="CC45" i="6" s="1"/>
  <c r="CD46" i="6" s="1"/>
  <c r="CE47" i="6" s="1"/>
  <c r="CF48" i="6" s="1"/>
  <c r="CG49" i="6" s="1"/>
  <c r="CH50" i="6" s="1"/>
  <c r="CI51" i="6" s="1"/>
  <c r="CJ52" i="6" s="1"/>
  <c r="AL17" i="6"/>
  <c r="AM18" i="6" s="1"/>
  <c r="AN19" i="6" s="1"/>
  <c r="AO20" i="6" s="1"/>
  <c r="AP21" i="6" s="1"/>
  <c r="AQ22" i="6" s="1"/>
  <c r="AR23" i="6" s="1"/>
  <c r="AS24" i="6" s="1"/>
  <c r="AT25" i="6" s="1"/>
  <c r="AU26" i="6" s="1"/>
  <c r="AV27" i="6" s="1"/>
  <c r="AW28" i="6" s="1"/>
  <c r="AL17" i="7"/>
  <c r="AM18" i="7" s="1"/>
  <c r="AN19" i="7" s="1"/>
  <c r="AO20" i="7" s="1"/>
  <c r="AP21" i="7" s="1"/>
  <c r="AQ22" i="7" s="1"/>
  <c r="AR23" i="7" s="1"/>
  <c r="AS24" i="7" s="1"/>
  <c r="AT25" i="7" s="1"/>
  <c r="AU26" i="7" s="1"/>
  <c r="AV27" i="7" s="1"/>
  <c r="AW28" i="7" s="1"/>
  <c r="AP5" i="6"/>
  <c r="AP5" i="7"/>
  <c r="BN17" i="6"/>
  <c r="BO18" i="6" s="1"/>
  <c r="BP19" i="6" s="1"/>
  <c r="BQ20" i="6" s="1"/>
  <c r="BR21" i="6" s="1"/>
  <c r="BS22" i="6" s="1"/>
  <c r="BT23" i="6" s="1"/>
  <c r="BU24" i="6" s="1"/>
  <c r="BV25" i="6" s="1"/>
  <c r="BW26" i="6" s="1"/>
  <c r="BX27" i="6" s="1"/>
  <c r="BY28" i="6" s="1"/>
  <c r="BN17" i="7"/>
  <c r="BO18" i="7" s="1"/>
  <c r="BP19" i="7" s="1"/>
  <c r="BQ20" i="7" s="1"/>
  <c r="BR21" i="7" s="1"/>
  <c r="BS22" i="7" s="1"/>
  <c r="BT23" i="7" s="1"/>
  <c r="BU24" i="7" s="1"/>
  <c r="BV25" i="7" s="1"/>
  <c r="BW26" i="7" s="1"/>
  <c r="BX27" i="7" s="1"/>
  <c r="BY28" i="7" s="1"/>
  <c r="BO29" i="6"/>
  <c r="BP30" i="6" s="1"/>
  <c r="BQ31" i="6" s="1"/>
  <c r="BR32" i="6" s="1"/>
  <c r="BS33" i="6" s="1"/>
  <c r="BT34" i="6" s="1"/>
  <c r="BU35" i="6" s="1"/>
  <c r="BV36" i="6" s="1"/>
  <c r="BW37" i="6" s="1"/>
  <c r="BX38" i="6" s="1"/>
  <c r="BY39" i="6" s="1"/>
  <c r="BZ40" i="6" s="1"/>
  <c r="BO29" i="7"/>
  <c r="BP30" i="7" s="1"/>
  <c r="BQ31" i="7" s="1"/>
  <c r="BR32" i="7" s="1"/>
  <c r="BS33" i="7" s="1"/>
  <c r="BT34" i="7" s="1"/>
  <c r="BU35" i="7" s="1"/>
  <c r="BV36" i="7" s="1"/>
  <c r="BW37" i="7" s="1"/>
  <c r="BX38" i="7" s="1"/>
  <c r="BY39" i="7" s="1"/>
  <c r="BZ40" i="7" s="1"/>
  <c r="BB29" i="7"/>
  <c r="BC30" i="7" s="1"/>
  <c r="BD31" i="7" s="1"/>
  <c r="BE32" i="7" s="1"/>
  <c r="BF33" i="7" s="1"/>
  <c r="BG34" i="7" s="1"/>
  <c r="BH35" i="7" s="1"/>
  <c r="BI36" i="7" s="1"/>
  <c r="BJ37" i="7" s="1"/>
  <c r="BK38" i="7" s="1"/>
  <c r="BL39" i="7" s="1"/>
  <c r="BM40" i="7" s="1"/>
  <c r="BB29" i="6"/>
  <c r="BC30" i="6" s="1"/>
  <c r="BD31" i="6" s="1"/>
  <c r="BE32" i="6" s="1"/>
  <c r="BF33" i="6" s="1"/>
  <c r="BG34" i="6" s="1"/>
  <c r="BH35" i="6" s="1"/>
  <c r="BI36" i="6" s="1"/>
  <c r="BJ37" i="6" s="1"/>
  <c r="BK38" i="6" s="1"/>
  <c r="BL39" i="6" s="1"/>
  <c r="BM40" i="6" s="1"/>
  <c r="BY53" i="6"/>
  <c r="BZ54" i="6" s="1"/>
  <c r="CA55" i="6" s="1"/>
  <c r="CB56" i="6" s="1"/>
  <c r="CC57" i="6" s="1"/>
  <c r="CD58" i="6" s="1"/>
  <c r="CE59" i="6" s="1"/>
  <c r="CF60" i="6" s="1"/>
  <c r="CG61" i="6" s="1"/>
  <c r="CH62" i="6" s="1"/>
  <c r="CI63" i="6" s="1"/>
  <c r="CJ64" i="6" s="1"/>
  <c r="BY53" i="7"/>
  <c r="BZ54" i="7" s="1"/>
  <c r="CA55" i="7" s="1"/>
  <c r="CB56" i="7" s="1"/>
  <c r="CC57" i="7" s="1"/>
  <c r="CD58" i="7" s="1"/>
  <c r="CE59" i="7" s="1"/>
  <c r="CF60" i="7" s="1"/>
  <c r="CG61" i="7" s="1"/>
  <c r="CH62" i="7" s="1"/>
  <c r="CI63" i="7" s="1"/>
  <c r="CJ64" i="7" s="1"/>
  <c r="W5" i="7"/>
  <c r="W5" i="6"/>
  <c r="AV17" i="7"/>
  <c r="AW18" i="7" s="1"/>
  <c r="AX19" i="7" s="1"/>
  <c r="AY20" i="7" s="1"/>
  <c r="AZ21" i="7" s="1"/>
  <c r="BA22" i="7" s="1"/>
  <c r="BB23" i="7" s="1"/>
  <c r="BC24" i="7" s="1"/>
  <c r="BD25" i="7" s="1"/>
  <c r="BE26" i="7" s="1"/>
  <c r="BF27" i="7" s="1"/>
  <c r="BG28" i="7" s="1"/>
  <c r="AV17" i="6"/>
  <c r="AW18" i="6" s="1"/>
  <c r="AX19" i="6" s="1"/>
  <c r="AY20" i="6" s="1"/>
  <c r="AZ21" i="6" s="1"/>
  <c r="BA22" i="6" s="1"/>
  <c r="BB23" i="6" s="1"/>
  <c r="BC24" i="6" s="1"/>
  <c r="BD25" i="6" s="1"/>
  <c r="BE26" i="6" s="1"/>
  <c r="BF27" i="6" s="1"/>
  <c r="BG28" i="6" s="1"/>
  <c r="BL29" i="6"/>
  <c r="BM30" i="6" s="1"/>
  <c r="BN31" i="6" s="1"/>
  <c r="BO32" i="6" s="1"/>
  <c r="BP33" i="6" s="1"/>
  <c r="BQ34" i="6" s="1"/>
  <c r="BR35" i="6" s="1"/>
  <c r="BS36" i="6" s="1"/>
  <c r="BT37" i="6" s="1"/>
  <c r="BU38" i="6" s="1"/>
  <c r="BV39" i="6" s="1"/>
  <c r="BW40" i="6" s="1"/>
  <c r="BL29" i="7"/>
  <c r="BM30" i="7" s="1"/>
  <c r="BN31" i="7" s="1"/>
  <c r="BO32" i="7" s="1"/>
  <c r="BP33" i="7" s="1"/>
  <c r="BQ34" i="7" s="1"/>
  <c r="BR35" i="7" s="1"/>
  <c r="BS36" i="7" s="1"/>
  <c r="BT37" i="7" s="1"/>
  <c r="BU38" i="7" s="1"/>
  <c r="BV39" i="7" s="1"/>
  <c r="BW40" i="7" s="1"/>
  <c r="X5" i="7"/>
  <c r="X5" i="6"/>
  <c r="CZ53" i="6"/>
  <c r="DA54" i="6" s="1"/>
  <c r="DB55" i="6" s="1"/>
  <c r="DC56" i="6" s="1"/>
  <c r="DD57" i="6" s="1"/>
  <c r="DE58" i="6" s="1"/>
  <c r="DF59" i="6" s="1"/>
  <c r="DG60" i="6" s="1"/>
  <c r="DH61" i="6" s="1"/>
  <c r="DI62" i="6" s="1"/>
  <c r="DJ63" i="6" s="1"/>
  <c r="DK64" i="6" s="1"/>
  <c r="CZ53" i="7"/>
  <c r="DA54" i="7" s="1"/>
  <c r="DB55" i="7" s="1"/>
  <c r="DC56" i="7" s="1"/>
  <c r="DD57" i="7" s="1"/>
  <c r="DE58" i="7" s="1"/>
  <c r="DF59" i="7" s="1"/>
  <c r="DG60" i="7" s="1"/>
  <c r="DH61" i="7" s="1"/>
  <c r="DI62" i="7" s="1"/>
  <c r="DJ63" i="7" s="1"/>
  <c r="DK64" i="7" s="1"/>
  <c r="BR53" i="7"/>
  <c r="BS54" i="7" s="1"/>
  <c r="BT55" i="7" s="1"/>
  <c r="BU56" i="7" s="1"/>
  <c r="BV57" i="7" s="1"/>
  <c r="BW58" i="7" s="1"/>
  <c r="BX59" i="7" s="1"/>
  <c r="BY60" i="7" s="1"/>
  <c r="BZ61" i="7" s="1"/>
  <c r="CA62" i="7" s="1"/>
  <c r="CB63" i="7" s="1"/>
  <c r="CC64" i="7" s="1"/>
  <c r="BR53" i="6"/>
  <c r="BS54" i="6" s="1"/>
  <c r="BT55" i="6" s="1"/>
  <c r="BU56" i="6" s="1"/>
  <c r="BV57" i="6" s="1"/>
  <c r="BW58" i="6" s="1"/>
  <c r="BX59" i="6" s="1"/>
  <c r="BY60" i="6" s="1"/>
  <c r="BZ61" i="6" s="1"/>
  <c r="CA62" i="6" s="1"/>
  <c r="CB63" i="6" s="1"/>
  <c r="CC64" i="6" s="1"/>
  <c r="AZ29" i="6"/>
  <c r="BA30" i="6" s="1"/>
  <c r="BB31" i="6" s="1"/>
  <c r="BC32" i="6" s="1"/>
  <c r="BD33" i="6" s="1"/>
  <c r="BE34" i="6" s="1"/>
  <c r="BF35" i="6" s="1"/>
  <c r="BG36" i="6" s="1"/>
  <c r="BH37" i="6" s="1"/>
  <c r="BI38" i="6" s="1"/>
  <c r="BJ39" i="6" s="1"/>
  <c r="BK40" i="6" s="1"/>
  <c r="AZ29" i="7"/>
  <c r="BA30" i="7" s="1"/>
  <c r="BB31" i="7" s="1"/>
  <c r="BC32" i="7" s="1"/>
  <c r="BD33" i="7" s="1"/>
  <c r="BE34" i="7" s="1"/>
  <c r="BF35" i="7" s="1"/>
  <c r="BG36" i="7" s="1"/>
  <c r="BH37" i="7" s="1"/>
  <c r="BI38" i="7" s="1"/>
  <c r="BJ39" i="7" s="1"/>
  <c r="BK40" i="7" s="1"/>
  <c r="BK29" i="6"/>
  <c r="BL30" i="6" s="1"/>
  <c r="BM31" i="6" s="1"/>
  <c r="BN32" i="6" s="1"/>
  <c r="BO33" i="6" s="1"/>
  <c r="BP34" i="6" s="1"/>
  <c r="BQ35" i="6" s="1"/>
  <c r="BR36" i="6" s="1"/>
  <c r="BS37" i="6" s="1"/>
  <c r="BT38" i="6" s="1"/>
  <c r="BU39" i="6" s="1"/>
  <c r="BV40" i="6" s="1"/>
  <c r="BK29" i="7"/>
  <c r="BL30" i="7" s="1"/>
  <c r="BM31" i="7" s="1"/>
  <c r="BN32" i="7" s="1"/>
  <c r="BO33" i="7" s="1"/>
  <c r="BP34" i="7" s="1"/>
  <c r="BQ35" i="7" s="1"/>
  <c r="BR36" i="7" s="1"/>
  <c r="BS37" i="7" s="1"/>
  <c r="BT38" i="7" s="1"/>
  <c r="BU39" i="7" s="1"/>
  <c r="BV40" i="7" s="1"/>
  <c r="AR17" i="6"/>
  <c r="AS18" i="6" s="1"/>
  <c r="AT19" i="6" s="1"/>
  <c r="AU20" i="6" s="1"/>
  <c r="AV21" i="6" s="1"/>
  <c r="AW22" i="6" s="1"/>
  <c r="AX23" i="6" s="1"/>
  <c r="AY24" i="6" s="1"/>
  <c r="AZ25" i="6" s="1"/>
  <c r="BA26" i="6" s="1"/>
  <c r="BB27" i="6" s="1"/>
  <c r="BC28" i="6" s="1"/>
  <c r="AR17" i="7"/>
  <c r="AS18" i="7" s="1"/>
  <c r="AT19" i="7" s="1"/>
  <c r="AU20" i="7" s="1"/>
  <c r="AV21" i="7" s="1"/>
  <c r="AW22" i="7" s="1"/>
  <c r="AX23" i="7" s="1"/>
  <c r="AY24" i="7" s="1"/>
  <c r="AZ25" i="7" s="1"/>
  <c r="BA26" i="7" s="1"/>
  <c r="BB27" i="7" s="1"/>
  <c r="BC28" i="7" s="1"/>
  <c r="AM41" i="6"/>
  <c r="AN42" i="6" s="1"/>
  <c r="AO43" i="6" s="1"/>
  <c r="AP44" i="6" s="1"/>
  <c r="AQ45" i="6" s="1"/>
  <c r="AR46" i="6" s="1"/>
  <c r="AS47" i="6" s="1"/>
  <c r="AT48" i="6" s="1"/>
  <c r="AU49" i="6" s="1"/>
  <c r="AV50" i="6" s="1"/>
  <c r="AW51" i="6" s="1"/>
  <c r="AX52" i="6" s="1"/>
  <c r="B19" i="5"/>
  <c r="BN41" i="6"/>
  <c r="BO42" i="6" s="1"/>
  <c r="BP43" i="6" s="1"/>
  <c r="BQ44" i="6" s="1"/>
  <c r="BR45" i="6" s="1"/>
  <c r="BS46" i="6" s="1"/>
  <c r="BT47" i="6" s="1"/>
  <c r="BU48" i="6" s="1"/>
  <c r="BV49" i="6" s="1"/>
  <c r="BW50" i="6" s="1"/>
  <c r="BX51" i="6" s="1"/>
  <c r="BY52" i="6" s="1"/>
  <c r="BN41" i="7"/>
  <c r="BO42" i="7" s="1"/>
  <c r="BP43" i="7" s="1"/>
  <c r="BQ44" i="7" s="1"/>
  <c r="BR45" i="7" s="1"/>
  <c r="BS46" i="7" s="1"/>
  <c r="BT47" i="7" s="1"/>
  <c r="BU48" i="7" s="1"/>
  <c r="BV49" i="7" s="1"/>
  <c r="BW50" i="7" s="1"/>
  <c r="BX51" i="7" s="1"/>
  <c r="BY52" i="7" s="1"/>
  <c r="AD17" i="6"/>
  <c r="AE18" i="6" s="1"/>
  <c r="AF19" i="6" s="1"/>
  <c r="AG20" i="6" s="1"/>
  <c r="AH21" i="6" s="1"/>
  <c r="AI22" i="6" s="1"/>
  <c r="AJ23" i="6" s="1"/>
  <c r="AK24" i="6" s="1"/>
  <c r="AL25" i="6" s="1"/>
  <c r="AM26" i="6" s="1"/>
  <c r="AN27" i="6" s="1"/>
  <c r="AO28" i="6" s="1"/>
  <c r="AD17" i="7"/>
  <c r="AE18" i="7" s="1"/>
  <c r="AF19" i="7" s="1"/>
  <c r="AG20" i="7" s="1"/>
  <c r="AH21" i="7" s="1"/>
  <c r="AI22" i="7" s="1"/>
  <c r="AJ23" i="7" s="1"/>
  <c r="AK24" i="7" s="1"/>
  <c r="AL25" i="7" s="1"/>
  <c r="AM26" i="7" s="1"/>
  <c r="AN27" i="7" s="1"/>
  <c r="AO28" i="7" s="1"/>
  <c r="CC41" i="6"/>
  <c r="CD42" i="6" s="1"/>
  <c r="CE43" i="6" s="1"/>
  <c r="CF44" i="6" s="1"/>
  <c r="CG45" i="6" s="1"/>
  <c r="CH46" i="6" s="1"/>
  <c r="CI47" i="6" s="1"/>
  <c r="CJ48" i="6" s="1"/>
  <c r="CK49" i="6" s="1"/>
  <c r="CL50" i="6" s="1"/>
  <c r="CM51" i="6" s="1"/>
  <c r="CN52" i="6" s="1"/>
  <c r="CC41" i="7"/>
  <c r="CD42" i="7" s="1"/>
  <c r="CE43" i="7" s="1"/>
  <c r="CF44" i="7" s="1"/>
  <c r="CG45" i="7" s="1"/>
  <c r="CH46" i="7" s="1"/>
  <c r="CI47" i="7" s="1"/>
  <c r="CJ48" i="7" s="1"/>
  <c r="CK49" i="7" s="1"/>
  <c r="CL50" i="7" s="1"/>
  <c r="CM51" i="7" s="1"/>
  <c r="CN52" i="7" s="1"/>
  <c r="B2" i="6"/>
  <c r="AU5" i="7"/>
  <c r="AU5" i="6"/>
  <c r="BF29" i="6"/>
  <c r="BG30" i="6" s="1"/>
  <c r="BH31" i="6" s="1"/>
  <c r="BI32" i="6" s="1"/>
  <c r="BJ33" i="6" s="1"/>
  <c r="BK34" i="6" s="1"/>
  <c r="BL35" i="6" s="1"/>
  <c r="BM36" i="6" s="1"/>
  <c r="BN37" i="6" s="1"/>
  <c r="BO38" i="6" s="1"/>
  <c r="BP39" i="6" s="1"/>
  <c r="BQ40" i="6" s="1"/>
  <c r="BF29" i="7"/>
  <c r="BG30" i="7" s="1"/>
  <c r="BH31" i="7" s="1"/>
  <c r="BI32" i="7" s="1"/>
  <c r="BJ33" i="7" s="1"/>
  <c r="BK34" i="7" s="1"/>
  <c r="BL35" i="7" s="1"/>
  <c r="BM36" i="7" s="1"/>
  <c r="BN37" i="7" s="1"/>
  <c r="BO38" i="7" s="1"/>
  <c r="BP39" i="7" s="1"/>
  <c r="BQ40" i="7" s="1"/>
  <c r="BV29" i="6"/>
  <c r="BW30" i="6" s="1"/>
  <c r="BX31" i="6" s="1"/>
  <c r="BY32" i="6" s="1"/>
  <c r="BZ33" i="6" s="1"/>
  <c r="CA34" i="6" s="1"/>
  <c r="CB35" i="6" s="1"/>
  <c r="CC36" i="6" s="1"/>
  <c r="CD37" i="6" s="1"/>
  <c r="CE38" i="6" s="1"/>
  <c r="CF39" i="6" s="1"/>
  <c r="CG40" i="6" s="1"/>
  <c r="BV29" i="7"/>
  <c r="BW30" i="7" s="1"/>
  <c r="BX31" i="7" s="1"/>
  <c r="BY32" i="7" s="1"/>
  <c r="BZ33" i="7" s="1"/>
  <c r="CA34" i="7" s="1"/>
  <c r="CB35" i="7" s="1"/>
  <c r="CC36" i="7" s="1"/>
  <c r="CD37" i="7" s="1"/>
  <c r="CE38" i="7" s="1"/>
  <c r="CF39" i="7" s="1"/>
  <c r="CG40" i="7" s="1"/>
  <c r="AL5" i="6"/>
  <c r="AL5" i="7"/>
  <c r="CG53" i="6"/>
  <c r="CH54" i="6" s="1"/>
  <c r="CI55" i="6" s="1"/>
  <c r="CJ56" i="6" s="1"/>
  <c r="CK57" i="6" s="1"/>
  <c r="CL58" i="6" s="1"/>
  <c r="CM59" i="6" s="1"/>
  <c r="CN60" i="6" s="1"/>
  <c r="CO61" i="6" s="1"/>
  <c r="CP62" i="6" s="1"/>
  <c r="CQ63" i="6" s="1"/>
  <c r="CR64" i="6" s="1"/>
  <c r="CG53" i="7"/>
  <c r="CH54" i="7" s="1"/>
  <c r="CI55" i="7" s="1"/>
  <c r="CJ56" i="7" s="1"/>
  <c r="CK57" i="7" s="1"/>
  <c r="CL58" i="7" s="1"/>
  <c r="CM59" i="7" s="1"/>
  <c r="CN60" i="7" s="1"/>
  <c r="CO61" i="7" s="1"/>
  <c r="CP62" i="7" s="1"/>
  <c r="CQ63" i="7" s="1"/>
  <c r="CR64" i="7" s="1"/>
  <c r="DB53" i="6"/>
  <c r="DC54" i="6" s="1"/>
  <c r="DD55" i="6" s="1"/>
  <c r="DE56" i="6" s="1"/>
  <c r="DF57" i="6" s="1"/>
  <c r="DG58" i="6" s="1"/>
  <c r="DH59" i="6" s="1"/>
  <c r="DI60" i="6" s="1"/>
  <c r="DJ61" i="6" s="1"/>
  <c r="DK62" i="6" s="1"/>
  <c r="DL63" i="6" s="1"/>
  <c r="DM64" i="6" s="1"/>
  <c r="DB53" i="7"/>
  <c r="DC54" i="7" s="1"/>
  <c r="DD55" i="7" s="1"/>
  <c r="DE56" i="7" s="1"/>
  <c r="DF57" i="7" s="1"/>
  <c r="DG58" i="7" s="1"/>
  <c r="DH59" i="7" s="1"/>
  <c r="DI60" i="7" s="1"/>
  <c r="DJ61" i="7" s="1"/>
  <c r="DK62" i="7" s="1"/>
  <c r="DL63" i="7" s="1"/>
  <c r="DM64" i="7" s="1"/>
  <c r="AL6" i="7"/>
  <c r="AM7" i="7" s="1"/>
  <c r="AN8" i="7" s="1"/>
  <c r="AO9" i="7" s="1"/>
  <c r="AP10" i="7" s="1"/>
  <c r="AQ11" i="7" s="1"/>
  <c r="AR12" i="7" s="1"/>
  <c r="AS13" i="7" s="1"/>
  <c r="AT14" i="7" s="1"/>
  <c r="AU15" i="7" s="1"/>
  <c r="AV16" i="7" s="1"/>
  <c r="AB17" i="6"/>
  <c r="AC18" i="6" s="1"/>
  <c r="AD19" i="6" s="1"/>
  <c r="AE20" i="6" s="1"/>
  <c r="AF21" i="6" s="1"/>
  <c r="AG22" i="6" s="1"/>
  <c r="AH23" i="6" s="1"/>
  <c r="AI24" i="6" s="1"/>
  <c r="AJ25" i="6" s="1"/>
  <c r="AK26" i="6" s="1"/>
  <c r="AL27" i="6" s="1"/>
  <c r="AM28" i="6" s="1"/>
  <c r="AB17" i="7"/>
  <c r="AC18" i="7" s="1"/>
  <c r="AD19" i="7" s="1"/>
  <c r="AE20" i="7" s="1"/>
  <c r="AF21" i="7" s="1"/>
  <c r="AG22" i="7" s="1"/>
  <c r="AH23" i="7" s="1"/>
  <c r="AI24" i="7" s="1"/>
  <c r="AJ25" i="7" s="1"/>
  <c r="AK26" i="7" s="1"/>
  <c r="AL27" i="7" s="1"/>
  <c r="AM28" i="7" s="1"/>
  <c r="BJ29" i="6"/>
  <c r="BK30" i="6" s="1"/>
  <c r="BL31" i="6" s="1"/>
  <c r="BM32" i="6" s="1"/>
  <c r="BN33" i="6" s="1"/>
  <c r="BO34" i="6" s="1"/>
  <c r="BP35" i="6" s="1"/>
  <c r="BQ36" i="6" s="1"/>
  <c r="BR37" i="6" s="1"/>
  <c r="BS38" i="6" s="1"/>
  <c r="BT39" i="6" s="1"/>
  <c r="BU40" i="6" s="1"/>
  <c r="BJ29" i="7"/>
  <c r="BK30" i="7" s="1"/>
  <c r="BL31" i="7" s="1"/>
  <c r="BM32" i="7" s="1"/>
  <c r="BN33" i="7" s="1"/>
  <c r="BO34" i="7" s="1"/>
  <c r="BP35" i="7" s="1"/>
  <c r="BQ36" i="7" s="1"/>
  <c r="BR37" i="7" s="1"/>
  <c r="BS38" i="7" s="1"/>
  <c r="BT39" i="7" s="1"/>
  <c r="BU40" i="7" s="1"/>
  <c r="BY29" i="6"/>
  <c r="BZ30" i="6" s="1"/>
  <c r="CA31" i="6" s="1"/>
  <c r="CB32" i="6" s="1"/>
  <c r="CC33" i="6" s="1"/>
  <c r="CD34" i="6" s="1"/>
  <c r="CE35" i="6" s="1"/>
  <c r="CF36" i="6" s="1"/>
  <c r="CG37" i="6" s="1"/>
  <c r="CH38" i="6" s="1"/>
  <c r="CI39" i="6" s="1"/>
  <c r="CJ40" i="6" s="1"/>
  <c r="BY29" i="7"/>
  <c r="BZ30" i="7" s="1"/>
  <c r="CA31" i="7" s="1"/>
  <c r="CB32" i="7" s="1"/>
  <c r="CC33" i="7" s="1"/>
  <c r="CD34" i="7" s="1"/>
  <c r="CE35" i="7" s="1"/>
  <c r="CF36" i="7" s="1"/>
  <c r="CG37" i="7" s="1"/>
  <c r="CH38" i="7" s="1"/>
  <c r="CI39" i="7" s="1"/>
  <c r="CJ40" i="7" s="1"/>
  <c r="BB5" i="7"/>
  <c r="BB5" i="6"/>
  <c r="AQ5" i="6"/>
  <c r="AQ5" i="7"/>
  <c r="BM41" i="6"/>
  <c r="BN42" i="6" s="1"/>
  <c r="BO43" i="6" s="1"/>
  <c r="BP44" i="6" s="1"/>
  <c r="BQ45" i="6" s="1"/>
  <c r="BR46" i="6" s="1"/>
  <c r="BS47" i="6" s="1"/>
  <c r="BT48" i="6" s="1"/>
  <c r="BU49" i="6" s="1"/>
  <c r="BV50" i="6" s="1"/>
  <c r="BW51" i="6" s="1"/>
  <c r="BX52" i="6" s="1"/>
  <c r="BM41" i="7"/>
  <c r="BN42" i="7" s="1"/>
  <c r="BO43" i="7" s="1"/>
  <c r="BP44" i="7" s="1"/>
  <c r="BQ45" i="7" s="1"/>
  <c r="BR46" i="7" s="1"/>
  <c r="BS47" i="7" s="1"/>
  <c r="BT48" i="7" s="1"/>
  <c r="BU49" i="7" s="1"/>
  <c r="BV50" i="7" s="1"/>
  <c r="BW51" i="7" s="1"/>
  <c r="BX52" i="7" s="1"/>
  <c r="AU29" i="6"/>
  <c r="AV30" i="6" s="1"/>
  <c r="AW31" i="6" s="1"/>
  <c r="AX32" i="6" s="1"/>
  <c r="AY33" i="6" s="1"/>
  <c r="AZ34" i="6" s="1"/>
  <c r="BA35" i="6" s="1"/>
  <c r="BB36" i="6" s="1"/>
  <c r="BC37" i="6" s="1"/>
  <c r="BD38" i="6" s="1"/>
  <c r="BE39" i="6" s="1"/>
  <c r="BF40" i="6" s="1"/>
  <c r="AU29" i="7"/>
  <c r="AV30" i="7" s="1"/>
  <c r="AW31" i="7" s="1"/>
  <c r="AX32" i="7" s="1"/>
  <c r="AY33" i="7" s="1"/>
  <c r="AZ34" i="7" s="1"/>
  <c r="BA35" i="7" s="1"/>
  <c r="BB36" i="7" s="1"/>
  <c r="BC37" i="7" s="1"/>
  <c r="BD38" i="7" s="1"/>
  <c r="BE39" i="7" s="1"/>
  <c r="BF40" i="7" s="1"/>
  <c r="BR29" i="6"/>
  <c r="BS30" i="6" s="1"/>
  <c r="BT31" i="6" s="1"/>
  <c r="BU32" i="6" s="1"/>
  <c r="BV33" i="6" s="1"/>
  <c r="BW34" i="6" s="1"/>
  <c r="BX35" i="6" s="1"/>
  <c r="BY36" i="6" s="1"/>
  <c r="BZ37" i="6" s="1"/>
  <c r="CA38" i="6" s="1"/>
  <c r="CB39" i="6" s="1"/>
  <c r="CC40" i="6" s="1"/>
  <c r="BR29" i="7"/>
  <c r="BS30" i="7" s="1"/>
  <c r="BT31" i="7" s="1"/>
  <c r="BU32" i="7" s="1"/>
  <c r="BV33" i="7" s="1"/>
  <c r="BW34" i="7" s="1"/>
  <c r="BX35" i="7" s="1"/>
  <c r="BY36" i="7" s="1"/>
  <c r="BZ37" i="7" s="1"/>
  <c r="CA38" i="7" s="1"/>
  <c r="CB39" i="7" s="1"/>
  <c r="CC40" i="7" s="1"/>
  <c r="AJ5" i="6"/>
  <c r="AJ5" i="7"/>
  <c r="CJ53" i="6"/>
  <c r="CK54" i="6" s="1"/>
  <c r="CL55" i="6" s="1"/>
  <c r="CM56" i="6" s="1"/>
  <c r="CN57" i="6" s="1"/>
  <c r="CO58" i="6" s="1"/>
  <c r="CP59" i="6" s="1"/>
  <c r="CQ60" i="6" s="1"/>
  <c r="CR61" i="6" s="1"/>
  <c r="CS62" i="6" s="1"/>
  <c r="CT63" i="6" s="1"/>
  <c r="CU64" i="6" s="1"/>
  <c r="CJ53" i="7"/>
  <c r="CK54" i="7" s="1"/>
  <c r="CL55" i="7" s="1"/>
  <c r="CM56" i="7" s="1"/>
  <c r="CN57" i="7" s="1"/>
  <c r="CO58" i="7" s="1"/>
  <c r="CP59" i="7" s="1"/>
  <c r="CQ60" i="7" s="1"/>
  <c r="CR61" i="7" s="1"/>
  <c r="CS62" i="7" s="1"/>
  <c r="CT63" i="7" s="1"/>
  <c r="CU64" i="7" s="1"/>
  <c r="BP17" i="6"/>
  <c r="BQ18" i="6" s="1"/>
  <c r="BR19" i="6" s="1"/>
  <c r="BS20" i="6" s="1"/>
  <c r="BT21" i="6" s="1"/>
  <c r="BU22" i="6" s="1"/>
  <c r="BV23" i="6" s="1"/>
  <c r="BW24" i="6" s="1"/>
  <c r="BX25" i="6" s="1"/>
  <c r="BY26" i="6" s="1"/>
  <c r="BZ27" i="6" s="1"/>
  <c r="CA28" i="6" s="1"/>
  <c r="BP17" i="7"/>
  <c r="BQ18" i="7" s="1"/>
  <c r="BR19" i="7" s="1"/>
  <c r="BS20" i="7" s="1"/>
  <c r="BT21" i="7" s="1"/>
  <c r="BU22" i="7" s="1"/>
  <c r="BV23" i="7" s="1"/>
  <c r="BW24" i="7" s="1"/>
  <c r="BX25" i="7" s="1"/>
  <c r="BY26" i="7" s="1"/>
  <c r="BZ27" i="7" s="1"/>
  <c r="CA28" i="7" s="1"/>
  <c r="BX53" i="7"/>
  <c r="BY54" i="7" s="1"/>
  <c r="BZ55" i="7" s="1"/>
  <c r="CA56" i="7" s="1"/>
  <c r="CB57" i="7" s="1"/>
  <c r="CC58" i="7" s="1"/>
  <c r="CD59" i="7" s="1"/>
  <c r="CE60" i="7" s="1"/>
  <c r="CF61" i="7" s="1"/>
  <c r="CG62" i="7" s="1"/>
  <c r="CH63" i="7" s="1"/>
  <c r="CI64" i="7" s="1"/>
  <c r="BX53" i="6"/>
  <c r="BY54" i="6" s="1"/>
  <c r="BZ55" i="6" s="1"/>
  <c r="CA56" i="6" s="1"/>
  <c r="CB57" i="6" s="1"/>
  <c r="CC58" i="6" s="1"/>
  <c r="CD59" i="6" s="1"/>
  <c r="CE60" i="6" s="1"/>
  <c r="CF61" i="6" s="1"/>
  <c r="CG62" i="6" s="1"/>
  <c r="CH63" i="6" s="1"/>
  <c r="CI64" i="6" s="1"/>
  <c r="Z5" i="7"/>
  <c r="Z5" i="6"/>
  <c r="AP29" i="6"/>
  <c r="AQ30" i="6" s="1"/>
  <c r="AR31" i="6" s="1"/>
  <c r="AS32" i="6" s="1"/>
  <c r="AT33" i="6" s="1"/>
  <c r="AU34" i="6" s="1"/>
  <c r="AV35" i="6" s="1"/>
  <c r="AW36" i="6" s="1"/>
  <c r="AX37" i="6" s="1"/>
  <c r="AY38" i="6" s="1"/>
  <c r="AZ39" i="6" s="1"/>
  <c r="BA40" i="6" s="1"/>
  <c r="AP29" i="7"/>
  <c r="AQ30" i="7" s="1"/>
  <c r="AR31" i="7" s="1"/>
  <c r="AS32" i="7" s="1"/>
  <c r="AT33" i="7" s="1"/>
  <c r="AU34" i="7" s="1"/>
  <c r="AV35" i="7" s="1"/>
  <c r="AW36" i="7" s="1"/>
  <c r="AX37" i="7" s="1"/>
  <c r="AY38" i="7" s="1"/>
  <c r="AZ39" i="7" s="1"/>
  <c r="BA40" i="7" s="1"/>
  <c r="AA29" i="6"/>
  <c r="AB30" i="6" s="1"/>
  <c r="AC31" i="6" s="1"/>
  <c r="AD32" i="6" s="1"/>
  <c r="AE33" i="6" s="1"/>
  <c r="AF34" i="6" s="1"/>
  <c r="AG35" i="6" s="1"/>
  <c r="AH36" i="6" s="1"/>
  <c r="AI37" i="6" s="1"/>
  <c r="AJ38" i="6" s="1"/>
  <c r="AK39" i="6" s="1"/>
  <c r="AL40" i="6" s="1"/>
  <c r="B18" i="5"/>
  <c r="G3" i="7"/>
  <c r="BE17" i="6"/>
  <c r="BF18" i="6" s="1"/>
  <c r="BG19" i="6" s="1"/>
  <c r="BH20" i="6" s="1"/>
  <c r="BI21" i="6" s="1"/>
  <c r="BJ22" i="6" s="1"/>
  <c r="BK23" i="6" s="1"/>
  <c r="BL24" i="6" s="1"/>
  <c r="BM25" i="6" s="1"/>
  <c r="BN26" i="6" s="1"/>
  <c r="BO27" i="6" s="1"/>
  <c r="BP28" i="6" s="1"/>
  <c r="BE17" i="7"/>
  <c r="BF18" i="7" s="1"/>
  <c r="BG19" i="7" s="1"/>
  <c r="BH20" i="7" s="1"/>
  <c r="BI21" i="7" s="1"/>
  <c r="BJ22" i="7" s="1"/>
  <c r="BK23" i="7" s="1"/>
  <c r="BL24" i="7" s="1"/>
  <c r="BM25" i="7" s="1"/>
  <c r="BN26" i="7" s="1"/>
  <c r="BO27" i="7" s="1"/>
  <c r="BP28" i="7" s="1"/>
  <c r="BD17" i="6"/>
  <c r="BE18" i="6" s="1"/>
  <c r="BF19" i="6" s="1"/>
  <c r="BG20" i="6" s="1"/>
  <c r="BH21" i="6" s="1"/>
  <c r="BI22" i="6" s="1"/>
  <c r="BJ23" i="6" s="1"/>
  <c r="BK24" i="6" s="1"/>
  <c r="BL25" i="6" s="1"/>
  <c r="BM26" i="6" s="1"/>
  <c r="BN27" i="6" s="1"/>
  <c r="BO28" i="6" s="1"/>
  <c r="BD17" i="7"/>
  <c r="BE18" i="7" s="1"/>
  <c r="BF19" i="7" s="1"/>
  <c r="BG20" i="7" s="1"/>
  <c r="BH21" i="7" s="1"/>
  <c r="BI22" i="7" s="1"/>
  <c r="BJ23" i="7" s="1"/>
  <c r="BK24" i="7" s="1"/>
  <c r="BL25" i="7" s="1"/>
  <c r="BM26" i="7" s="1"/>
  <c r="BN27" i="7" s="1"/>
  <c r="BO28" i="7" s="1"/>
  <c r="P5" i="7"/>
  <c r="P5" i="6"/>
  <c r="AE17" i="6"/>
  <c r="AF18" i="6" s="1"/>
  <c r="AG19" i="6" s="1"/>
  <c r="AH20" i="6" s="1"/>
  <c r="AI21" i="6" s="1"/>
  <c r="AJ22" i="6" s="1"/>
  <c r="AK23" i="6" s="1"/>
  <c r="AL24" i="6" s="1"/>
  <c r="AM25" i="6" s="1"/>
  <c r="AN26" i="6" s="1"/>
  <c r="AO27" i="6" s="1"/>
  <c r="AP28" i="6" s="1"/>
  <c r="AE17" i="7"/>
  <c r="AF18" i="7" s="1"/>
  <c r="AG19" i="7" s="1"/>
  <c r="AH20" i="7" s="1"/>
  <c r="AI21" i="7" s="1"/>
  <c r="AJ22" i="7" s="1"/>
  <c r="AK23" i="7" s="1"/>
  <c r="AL24" i="7" s="1"/>
  <c r="AM25" i="7" s="1"/>
  <c r="AN26" i="7" s="1"/>
  <c r="AO27" i="7" s="1"/>
  <c r="AP28" i="7" s="1"/>
  <c r="BA5" i="6"/>
  <c r="BA5" i="7"/>
  <c r="BJ41" i="7"/>
  <c r="BK42" i="7" s="1"/>
  <c r="BL43" i="7" s="1"/>
  <c r="BM44" i="7" s="1"/>
  <c r="BN45" i="7" s="1"/>
  <c r="BO46" i="7" s="1"/>
  <c r="BP47" i="7" s="1"/>
  <c r="BQ48" i="7" s="1"/>
  <c r="BR49" i="7" s="1"/>
  <c r="BS50" i="7" s="1"/>
  <c r="BT51" i="7" s="1"/>
  <c r="BU52" i="7" s="1"/>
  <c r="BJ41" i="6"/>
  <c r="BK42" i="6" s="1"/>
  <c r="BL43" i="6" s="1"/>
  <c r="BM44" i="6" s="1"/>
  <c r="BN45" i="6" s="1"/>
  <c r="BO46" i="6" s="1"/>
  <c r="BP47" i="6" s="1"/>
  <c r="BQ48" i="6" s="1"/>
  <c r="BR49" i="6" s="1"/>
  <c r="BS50" i="6" s="1"/>
  <c r="BT51" i="6" s="1"/>
  <c r="BU52" i="6" s="1"/>
  <c r="BG17" i="6"/>
  <c r="BH18" i="6" s="1"/>
  <c r="BI19" i="6" s="1"/>
  <c r="BJ20" i="6" s="1"/>
  <c r="BK21" i="6" s="1"/>
  <c r="BL22" i="6" s="1"/>
  <c r="BM23" i="6" s="1"/>
  <c r="BN24" i="6" s="1"/>
  <c r="BO25" i="6" s="1"/>
  <c r="BP26" i="6" s="1"/>
  <c r="BQ27" i="6" s="1"/>
  <c r="BR28" i="6" s="1"/>
  <c r="BG17" i="7"/>
  <c r="BH18" i="7" s="1"/>
  <c r="BI19" i="7" s="1"/>
  <c r="BJ20" i="7" s="1"/>
  <c r="BK21" i="7" s="1"/>
  <c r="BL22" i="7" s="1"/>
  <c r="BM23" i="7" s="1"/>
  <c r="BN24" i="7" s="1"/>
  <c r="BO25" i="7" s="1"/>
  <c r="BP26" i="7" s="1"/>
  <c r="BQ27" i="7" s="1"/>
  <c r="BR28" i="7" s="1"/>
  <c r="AY29" i="6"/>
  <c r="AZ30" i="6" s="1"/>
  <c r="BA31" i="6" s="1"/>
  <c r="BB32" i="6" s="1"/>
  <c r="BC33" i="6" s="1"/>
  <c r="BD34" i="6" s="1"/>
  <c r="BE35" i="6" s="1"/>
  <c r="BF36" i="6" s="1"/>
  <c r="BG37" i="6" s="1"/>
  <c r="BH38" i="6" s="1"/>
  <c r="BI39" i="6" s="1"/>
  <c r="BJ40" i="6" s="1"/>
  <c r="AY29" i="7"/>
  <c r="AZ30" i="7" s="1"/>
  <c r="BA31" i="7" s="1"/>
  <c r="BB32" i="7" s="1"/>
  <c r="BC33" i="7" s="1"/>
  <c r="BD34" i="7" s="1"/>
  <c r="BE35" i="7" s="1"/>
  <c r="BF36" i="7" s="1"/>
  <c r="BG37" i="7" s="1"/>
  <c r="BH38" i="7" s="1"/>
  <c r="BI39" i="7" s="1"/>
  <c r="BJ40" i="7" s="1"/>
  <c r="BJ17" i="7"/>
  <c r="BK18" i="7" s="1"/>
  <c r="BL19" i="7" s="1"/>
  <c r="BM20" i="7" s="1"/>
  <c r="BN21" i="7" s="1"/>
  <c r="BO22" i="7" s="1"/>
  <c r="BP23" i="7" s="1"/>
  <c r="BQ24" i="7" s="1"/>
  <c r="BR25" i="7" s="1"/>
  <c r="BS26" i="7" s="1"/>
  <c r="BT27" i="7" s="1"/>
  <c r="BU28" i="7" s="1"/>
  <c r="BJ17" i="6"/>
  <c r="BK18" i="6" s="1"/>
  <c r="BL19" i="6" s="1"/>
  <c r="BM20" i="6" s="1"/>
  <c r="BN21" i="6" s="1"/>
  <c r="BO22" i="6" s="1"/>
  <c r="BP23" i="6" s="1"/>
  <c r="BQ24" i="6" s="1"/>
  <c r="BR25" i="6" s="1"/>
  <c r="BS26" i="6" s="1"/>
  <c r="BT27" i="6" s="1"/>
  <c r="BU28" i="6" s="1"/>
  <c r="BI41" i="7"/>
  <c r="BJ42" i="7" s="1"/>
  <c r="BK43" i="7" s="1"/>
  <c r="BL44" i="7" s="1"/>
  <c r="BM45" i="7" s="1"/>
  <c r="BN46" i="7" s="1"/>
  <c r="BO47" i="7" s="1"/>
  <c r="BP48" i="7" s="1"/>
  <c r="BQ49" i="7" s="1"/>
  <c r="BR50" i="7" s="1"/>
  <c r="BS51" i="7" s="1"/>
  <c r="BT52" i="7" s="1"/>
  <c r="BI41" i="6"/>
  <c r="BJ42" i="6" s="1"/>
  <c r="BK43" i="6" s="1"/>
  <c r="BL44" i="6" s="1"/>
  <c r="BM45" i="6" s="1"/>
  <c r="BN46" i="6" s="1"/>
  <c r="BO47" i="6" s="1"/>
  <c r="BP48" i="6" s="1"/>
  <c r="BQ49" i="6" s="1"/>
  <c r="BR50" i="6" s="1"/>
  <c r="BS51" i="6" s="1"/>
  <c r="BT52" i="6" s="1"/>
  <c r="AX6" i="7"/>
  <c r="AY7" i="7" s="1"/>
  <c r="AZ8" i="7" s="1"/>
  <c r="BA9" i="7" s="1"/>
  <c r="BB10" i="7" s="1"/>
  <c r="BC11" i="7" s="1"/>
  <c r="BD12" i="7" s="1"/>
  <c r="BE13" i="7" s="1"/>
  <c r="BF14" i="7" s="1"/>
  <c r="BG15" i="7" s="1"/>
  <c r="BH16" i="7" s="1"/>
  <c r="AH5" i="6"/>
  <c r="AH5" i="7"/>
  <c r="DA53" i="6"/>
  <c r="DB54" i="6" s="1"/>
  <c r="DC55" i="6" s="1"/>
  <c r="DD56" i="6" s="1"/>
  <c r="DE57" i="6" s="1"/>
  <c r="DF58" i="6" s="1"/>
  <c r="DG59" i="6" s="1"/>
  <c r="DH60" i="6" s="1"/>
  <c r="DI61" i="6" s="1"/>
  <c r="DJ62" i="6" s="1"/>
  <c r="DK63" i="6" s="1"/>
  <c r="DL64" i="6" s="1"/>
  <c r="DA53" i="7"/>
  <c r="DB54" i="7" s="1"/>
  <c r="DC55" i="7" s="1"/>
  <c r="DD56" i="7" s="1"/>
  <c r="DE57" i="7" s="1"/>
  <c r="DF58" i="7" s="1"/>
  <c r="DG59" i="7" s="1"/>
  <c r="DH60" i="7" s="1"/>
  <c r="DI61" i="7" s="1"/>
  <c r="DJ62" i="7" s="1"/>
  <c r="DK63" i="7" s="1"/>
  <c r="DL64" i="7" s="1"/>
  <c r="CO41" i="6"/>
  <c r="CP42" i="6" s="1"/>
  <c r="CQ43" i="6" s="1"/>
  <c r="CR44" i="6" s="1"/>
  <c r="CS45" i="6" s="1"/>
  <c r="CT46" i="6" s="1"/>
  <c r="CU47" i="6" s="1"/>
  <c r="CV48" i="6" s="1"/>
  <c r="CW49" i="6" s="1"/>
  <c r="CX50" i="6" s="1"/>
  <c r="CY51" i="6" s="1"/>
  <c r="CZ52" i="6" s="1"/>
  <c r="CO41" i="7"/>
  <c r="CP42" i="7" s="1"/>
  <c r="CQ43" i="7" s="1"/>
  <c r="CR44" i="7" s="1"/>
  <c r="CS45" i="7" s="1"/>
  <c r="CT46" i="7" s="1"/>
  <c r="CU47" i="7" s="1"/>
  <c r="CV48" i="7" s="1"/>
  <c r="CW49" i="7" s="1"/>
  <c r="CX50" i="7" s="1"/>
  <c r="CY51" i="7" s="1"/>
  <c r="CZ52" i="7" s="1"/>
  <c r="AS29" i="6"/>
  <c r="AT30" i="6" s="1"/>
  <c r="AU31" i="6" s="1"/>
  <c r="AV32" i="6" s="1"/>
  <c r="AW33" i="6" s="1"/>
  <c r="AX34" i="6" s="1"/>
  <c r="AY35" i="6" s="1"/>
  <c r="AZ36" i="6" s="1"/>
  <c r="BA37" i="6" s="1"/>
  <c r="BB38" i="6" s="1"/>
  <c r="BC39" i="6" s="1"/>
  <c r="BD40" i="6" s="1"/>
  <c r="AS29" i="7"/>
  <c r="AT30" i="7" s="1"/>
  <c r="AU31" i="7" s="1"/>
  <c r="AV32" i="7" s="1"/>
  <c r="AW33" i="7" s="1"/>
  <c r="AX34" i="7" s="1"/>
  <c r="AY35" i="7" s="1"/>
  <c r="AZ36" i="7" s="1"/>
  <c r="BA37" i="7" s="1"/>
  <c r="BB38" i="7" s="1"/>
  <c r="BC39" i="7" s="1"/>
  <c r="BD40" i="7" s="1"/>
  <c r="M6" i="6"/>
  <c r="N7" i="6" s="1"/>
  <c r="O8" i="6" s="1"/>
  <c r="P9" i="6" s="1"/>
  <c r="Q10" i="6" s="1"/>
  <c r="R11" i="6" s="1"/>
  <c r="S12" i="6" s="1"/>
  <c r="T13" i="6" s="1"/>
  <c r="U14" i="6" s="1"/>
  <c r="V15" i="6" s="1"/>
  <c r="W16" i="6" s="1"/>
  <c r="Y5" i="6"/>
  <c r="Y5" i="7"/>
  <c r="BL53" i="6"/>
  <c r="BM54" i="6" s="1"/>
  <c r="BN55" i="6" s="1"/>
  <c r="BO56" i="6" s="1"/>
  <c r="BP57" i="6" s="1"/>
  <c r="BQ58" i="6" s="1"/>
  <c r="BR59" i="6" s="1"/>
  <c r="BS60" i="6" s="1"/>
  <c r="BT61" i="6" s="1"/>
  <c r="BU62" i="6" s="1"/>
  <c r="BV63" i="6" s="1"/>
  <c r="BW64" i="6" s="1"/>
  <c r="BL53" i="7"/>
  <c r="BM54" i="7" s="1"/>
  <c r="BN55" i="7" s="1"/>
  <c r="BO56" i="7" s="1"/>
  <c r="BP57" i="7" s="1"/>
  <c r="BQ58" i="7" s="1"/>
  <c r="BR59" i="7" s="1"/>
  <c r="BS60" i="7" s="1"/>
  <c r="BT61" i="7" s="1"/>
  <c r="BU62" i="7" s="1"/>
  <c r="BV63" i="7" s="1"/>
  <c r="BW64" i="7" s="1"/>
  <c r="CE41" i="6"/>
  <c r="CF42" i="6" s="1"/>
  <c r="CG43" i="6" s="1"/>
  <c r="CH44" i="6" s="1"/>
  <c r="CI45" i="6" s="1"/>
  <c r="CJ46" i="6" s="1"/>
  <c r="CK47" i="6" s="1"/>
  <c r="CL48" i="6" s="1"/>
  <c r="CM49" i="6" s="1"/>
  <c r="CN50" i="6" s="1"/>
  <c r="CO51" i="6" s="1"/>
  <c r="CP52" i="6" s="1"/>
  <c r="CE41" i="7"/>
  <c r="CF42" i="7" s="1"/>
  <c r="CG43" i="7" s="1"/>
  <c r="CH44" i="7" s="1"/>
  <c r="CI45" i="7" s="1"/>
  <c r="CJ46" i="7" s="1"/>
  <c r="CK47" i="7" s="1"/>
  <c r="CL48" i="7" s="1"/>
  <c r="CM49" i="7" s="1"/>
  <c r="CN50" i="7" s="1"/>
  <c r="CO51" i="7" s="1"/>
  <c r="CP52" i="7" s="1"/>
  <c r="Z17" i="6"/>
  <c r="AA18" i="6" s="1"/>
  <c r="AB19" i="6" s="1"/>
  <c r="AC20" i="6" s="1"/>
  <c r="AD21" i="6" s="1"/>
  <c r="AE22" i="6" s="1"/>
  <c r="AF23" i="6" s="1"/>
  <c r="AG24" i="6" s="1"/>
  <c r="AH25" i="6" s="1"/>
  <c r="AI26" i="6" s="1"/>
  <c r="AJ27" i="6" s="1"/>
  <c r="AK28" i="6" s="1"/>
  <c r="Z17" i="7"/>
  <c r="AA18" i="7" s="1"/>
  <c r="AB19" i="7" s="1"/>
  <c r="AC20" i="7" s="1"/>
  <c r="AD21" i="7" s="1"/>
  <c r="AE22" i="7" s="1"/>
  <c r="AF23" i="7" s="1"/>
  <c r="AG24" i="7" s="1"/>
  <c r="AH25" i="7" s="1"/>
  <c r="AI26" i="7" s="1"/>
  <c r="AJ27" i="7" s="1"/>
  <c r="AK28" i="7" s="1"/>
  <c r="AX17" i="7"/>
  <c r="AY18" i="7" s="1"/>
  <c r="AZ19" i="7" s="1"/>
  <c r="BA20" i="7" s="1"/>
  <c r="BB21" i="7" s="1"/>
  <c r="BC22" i="7" s="1"/>
  <c r="BD23" i="7" s="1"/>
  <c r="BE24" i="7" s="1"/>
  <c r="BF25" i="7" s="1"/>
  <c r="BG26" i="7" s="1"/>
  <c r="BH27" i="7" s="1"/>
  <c r="BI28" i="7" s="1"/>
  <c r="AX17" i="6"/>
  <c r="AY18" i="6" s="1"/>
  <c r="AZ19" i="6" s="1"/>
  <c r="BA20" i="6" s="1"/>
  <c r="BB21" i="6" s="1"/>
  <c r="BC22" i="6" s="1"/>
  <c r="BD23" i="6" s="1"/>
  <c r="BE24" i="6" s="1"/>
  <c r="BF25" i="6" s="1"/>
  <c r="BG26" i="6" s="1"/>
  <c r="BH27" i="6" s="1"/>
  <c r="BI28" i="6" s="1"/>
  <c r="CM53" i="6"/>
  <c r="CN54" i="6" s="1"/>
  <c r="CO55" i="6" s="1"/>
  <c r="CP56" i="6" s="1"/>
  <c r="CQ57" i="6" s="1"/>
  <c r="CR58" i="6" s="1"/>
  <c r="CS59" i="6" s="1"/>
  <c r="CT60" i="6" s="1"/>
  <c r="CU61" i="6" s="1"/>
  <c r="CV62" i="6" s="1"/>
  <c r="CW63" i="6" s="1"/>
  <c r="CX64" i="6" s="1"/>
  <c r="CM53" i="7"/>
  <c r="CN54" i="7" s="1"/>
  <c r="CO55" i="7" s="1"/>
  <c r="CP56" i="7" s="1"/>
  <c r="CQ57" i="7" s="1"/>
  <c r="CR58" i="7" s="1"/>
  <c r="CS59" i="7" s="1"/>
  <c r="CT60" i="7" s="1"/>
  <c r="CU61" i="7" s="1"/>
  <c r="CV62" i="7" s="1"/>
  <c r="CW63" i="7" s="1"/>
  <c r="CX64" i="7" s="1"/>
  <c r="AU17" i="6"/>
  <c r="AV18" i="6" s="1"/>
  <c r="AW19" i="6" s="1"/>
  <c r="AX20" i="6" s="1"/>
  <c r="AY21" i="6" s="1"/>
  <c r="AZ22" i="6" s="1"/>
  <c r="BA23" i="6" s="1"/>
  <c r="BB24" i="6" s="1"/>
  <c r="BC25" i="6" s="1"/>
  <c r="BD26" i="6" s="1"/>
  <c r="BE27" i="6" s="1"/>
  <c r="BF28" i="6" s="1"/>
  <c r="AU17" i="7"/>
  <c r="AV18" i="7" s="1"/>
  <c r="AW19" i="7" s="1"/>
  <c r="AX20" i="7" s="1"/>
  <c r="AY21" i="7" s="1"/>
  <c r="AZ22" i="7" s="1"/>
  <c r="BA23" i="7" s="1"/>
  <c r="BB24" i="7" s="1"/>
  <c r="BC25" i="7" s="1"/>
  <c r="BD26" i="7" s="1"/>
  <c r="BE27" i="7" s="1"/>
  <c r="BF28" i="7" s="1"/>
  <c r="AC17" i="6"/>
  <c r="AD18" i="6" s="1"/>
  <c r="AE19" i="6" s="1"/>
  <c r="AF20" i="6" s="1"/>
  <c r="AG21" i="6" s="1"/>
  <c r="AH22" i="6" s="1"/>
  <c r="AI23" i="6" s="1"/>
  <c r="AJ24" i="6" s="1"/>
  <c r="AK25" i="6" s="1"/>
  <c r="AL26" i="6" s="1"/>
  <c r="AM27" i="6" s="1"/>
  <c r="AN28" i="6" s="1"/>
  <c r="AC17" i="7"/>
  <c r="AD18" i="7" s="1"/>
  <c r="AE19" i="7" s="1"/>
  <c r="AF20" i="7" s="1"/>
  <c r="AG21" i="7" s="1"/>
  <c r="AH22" i="7" s="1"/>
  <c r="AI23" i="7" s="1"/>
  <c r="AJ24" i="7" s="1"/>
  <c r="AK25" i="7" s="1"/>
  <c r="AL26" i="7" s="1"/>
  <c r="AM27" i="7" s="1"/>
  <c r="AN28" i="7" s="1"/>
  <c r="AT17" i="6"/>
  <c r="AU18" i="6" s="1"/>
  <c r="AV19" i="6" s="1"/>
  <c r="AW20" i="6" s="1"/>
  <c r="AX21" i="6" s="1"/>
  <c r="AY22" i="6" s="1"/>
  <c r="AZ23" i="6" s="1"/>
  <c r="BA24" i="6" s="1"/>
  <c r="BB25" i="6" s="1"/>
  <c r="BC26" i="6" s="1"/>
  <c r="BD27" i="6" s="1"/>
  <c r="BE28" i="6" s="1"/>
  <c r="AT17" i="7"/>
  <c r="AU18" i="7" s="1"/>
  <c r="AV19" i="7" s="1"/>
  <c r="AW20" i="7" s="1"/>
  <c r="AX21" i="7" s="1"/>
  <c r="AY22" i="7" s="1"/>
  <c r="AZ23" i="7" s="1"/>
  <c r="BA24" i="7" s="1"/>
  <c r="BB25" i="7" s="1"/>
  <c r="BC26" i="7" s="1"/>
  <c r="BD27" i="7" s="1"/>
  <c r="BE28" i="7" s="1"/>
  <c r="CS41" i="7"/>
  <c r="CS41" i="6"/>
  <c r="BC17" i="6"/>
  <c r="BD18" i="6" s="1"/>
  <c r="BE19" i="6" s="1"/>
  <c r="BF20" i="6" s="1"/>
  <c r="BG21" i="6" s="1"/>
  <c r="BH22" i="6" s="1"/>
  <c r="BI23" i="6" s="1"/>
  <c r="BJ24" i="6" s="1"/>
  <c r="BK25" i="6" s="1"/>
  <c r="BL26" i="6" s="1"/>
  <c r="BM27" i="6" s="1"/>
  <c r="BN28" i="6" s="1"/>
  <c r="BC17" i="7"/>
  <c r="BD18" i="7" s="1"/>
  <c r="BE19" i="7" s="1"/>
  <c r="BF20" i="7" s="1"/>
  <c r="BG21" i="7" s="1"/>
  <c r="BH22" i="7" s="1"/>
  <c r="BI23" i="7" s="1"/>
  <c r="BJ24" i="7" s="1"/>
  <c r="BK25" i="7" s="1"/>
  <c r="BL26" i="7" s="1"/>
  <c r="BM27" i="7" s="1"/>
  <c r="BN28" i="7" s="1"/>
  <c r="CI53" i="6"/>
  <c r="CJ54" i="6" s="1"/>
  <c r="CK55" i="6" s="1"/>
  <c r="CL56" i="6" s="1"/>
  <c r="CM57" i="6" s="1"/>
  <c r="CN58" i="6" s="1"/>
  <c r="CO59" i="6" s="1"/>
  <c r="CP60" i="6" s="1"/>
  <c r="CQ61" i="6" s="1"/>
  <c r="CR62" i="6" s="1"/>
  <c r="CS63" i="6" s="1"/>
  <c r="CT64" i="6" s="1"/>
  <c r="CI53" i="7"/>
  <c r="CJ54" i="7" s="1"/>
  <c r="CK55" i="7" s="1"/>
  <c r="CL56" i="7" s="1"/>
  <c r="CM57" i="7" s="1"/>
  <c r="CN58" i="7" s="1"/>
  <c r="CO59" i="7" s="1"/>
  <c r="CP60" i="7" s="1"/>
  <c r="CQ61" i="7" s="1"/>
  <c r="CR62" i="7" s="1"/>
  <c r="CS63" i="7" s="1"/>
  <c r="CT64" i="7" s="1"/>
  <c r="BK41" i="6"/>
  <c r="BL42" i="6" s="1"/>
  <c r="BM43" i="6" s="1"/>
  <c r="BN44" i="6" s="1"/>
  <c r="BO45" i="6" s="1"/>
  <c r="BP46" i="6" s="1"/>
  <c r="BQ47" i="6" s="1"/>
  <c r="BR48" i="6" s="1"/>
  <c r="BS49" i="6" s="1"/>
  <c r="BT50" i="6" s="1"/>
  <c r="BU51" i="6" s="1"/>
  <c r="BV52" i="6" s="1"/>
  <c r="BK41" i="7"/>
  <c r="BL42" i="7" s="1"/>
  <c r="BM43" i="7" s="1"/>
  <c r="BN44" i="7" s="1"/>
  <c r="BO45" i="7" s="1"/>
  <c r="BP46" i="7" s="1"/>
  <c r="BQ47" i="7" s="1"/>
  <c r="BR48" i="7" s="1"/>
  <c r="BS49" i="7" s="1"/>
  <c r="BT50" i="7" s="1"/>
  <c r="BU51" i="7" s="1"/>
  <c r="BV52" i="7" s="1"/>
  <c r="BK17" i="6"/>
  <c r="BL18" i="6" s="1"/>
  <c r="BM19" i="6" s="1"/>
  <c r="BN20" i="6" s="1"/>
  <c r="BO21" i="6" s="1"/>
  <c r="BP22" i="6" s="1"/>
  <c r="BQ23" i="6" s="1"/>
  <c r="BR24" i="6" s="1"/>
  <c r="BS25" i="6" s="1"/>
  <c r="BT26" i="6" s="1"/>
  <c r="BU27" i="6" s="1"/>
  <c r="BV28" i="6" s="1"/>
  <c r="BK17" i="7"/>
  <c r="BL18" i="7" s="1"/>
  <c r="BM19" i="7" s="1"/>
  <c r="BN20" i="7" s="1"/>
  <c r="BO21" i="7" s="1"/>
  <c r="BP22" i="7" s="1"/>
  <c r="BQ23" i="7" s="1"/>
  <c r="BR24" i="7" s="1"/>
  <c r="BS25" i="7" s="1"/>
  <c r="BT26" i="7" s="1"/>
  <c r="BU27" i="7" s="1"/>
  <c r="BV28" i="7" s="1"/>
  <c r="CP53" i="6"/>
  <c r="CQ54" i="6" s="1"/>
  <c r="CR55" i="6" s="1"/>
  <c r="CS56" i="6" s="1"/>
  <c r="CT57" i="6" s="1"/>
  <c r="CU58" i="6" s="1"/>
  <c r="CV59" i="6" s="1"/>
  <c r="CW60" i="6" s="1"/>
  <c r="CX61" i="6" s="1"/>
  <c r="CY62" i="6" s="1"/>
  <c r="CZ63" i="6" s="1"/>
  <c r="DA64" i="6" s="1"/>
  <c r="CP53" i="7"/>
  <c r="CQ54" i="7" s="1"/>
  <c r="CR55" i="7" s="1"/>
  <c r="CS56" i="7" s="1"/>
  <c r="CT57" i="7" s="1"/>
  <c r="CU58" i="7" s="1"/>
  <c r="CV59" i="7" s="1"/>
  <c r="CW60" i="7" s="1"/>
  <c r="CX61" i="7" s="1"/>
  <c r="CY62" i="7" s="1"/>
  <c r="CZ63" i="7" s="1"/>
  <c r="DA64" i="7" s="1"/>
  <c r="AN5" i="7"/>
  <c r="AN5" i="6"/>
  <c r="AW41" i="7"/>
  <c r="AX42" i="7" s="1"/>
  <c r="AY43" i="7" s="1"/>
  <c r="AZ44" i="7" s="1"/>
  <c r="BA45" i="7" s="1"/>
  <c r="BB46" i="7" s="1"/>
  <c r="BC47" i="7" s="1"/>
  <c r="BD48" i="7" s="1"/>
  <c r="BE49" i="7" s="1"/>
  <c r="BF50" i="7" s="1"/>
  <c r="BG51" i="7" s="1"/>
  <c r="BH52" i="7" s="1"/>
  <c r="N6" i="7"/>
  <c r="O7" i="7" s="1"/>
  <c r="P8" i="7" s="1"/>
  <c r="Q9" i="7" s="1"/>
  <c r="R10" i="7" s="1"/>
  <c r="S11" i="7" s="1"/>
  <c r="T12" i="7" s="1"/>
  <c r="U13" i="7" s="1"/>
  <c r="V14" i="7" s="1"/>
  <c r="W15" i="7" s="1"/>
  <c r="X16" i="7" s="1"/>
  <c r="Y17" i="7"/>
  <c r="Z18" i="7" s="1"/>
  <c r="AA19" i="7" s="1"/>
  <c r="AB20" i="7" s="1"/>
  <c r="AC21" i="7" s="1"/>
  <c r="AD22" i="7" s="1"/>
  <c r="AE23" i="7" s="1"/>
  <c r="AF24" i="7" s="1"/>
  <c r="AG25" i="7" s="1"/>
  <c r="AH26" i="7" s="1"/>
  <c r="AI27" i="7" s="1"/>
  <c r="AJ28" i="7" s="1"/>
  <c r="AK29" i="7"/>
  <c r="AL30" i="7" s="1"/>
  <c r="AM31" i="7" s="1"/>
  <c r="AN32" i="7" s="1"/>
  <c r="AO33" i="7" s="1"/>
  <c r="AP34" i="7" s="1"/>
  <c r="AQ35" i="7" s="1"/>
  <c r="AR36" i="7" s="1"/>
  <c r="AS37" i="7" s="1"/>
  <c r="AT38" i="7" s="1"/>
  <c r="AU39" i="7" s="1"/>
  <c r="AV40" i="7" s="1"/>
  <c r="BI53" i="7"/>
  <c r="BJ54" i="7" s="1"/>
  <c r="BK55" i="7" s="1"/>
  <c r="BL56" i="7" s="1"/>
  <c r="BM57" i="7" s="1"/>
  <c r="BN58" i="7" s="1"/>
  <c r="BO59" i="7" s="1"/>
  <c r="BP60" i="7" s="1"/>
  <c r="BQ61" i="7" s="1"/>
  <c r="BR62" i="7" s="1"/>
  <c r="BS63" i="7" s="1"/>
  <c r="BT64" i="7" s="1"/>
  <c r="BD5" i="7"/>
  <c r="BD5" i="6"/>
  <c r="BL41" i="7"/>
  <c r="BM42" i="7" s="1"/>
  <c r="BN43" i="7" s="1"/>
  <c r="BO44" i="7" s="1"/>
  <c r="BP45" i="7" s="1"/>
  <c r="BQ46" i="7" s="1"/>
  <c r="BR47" i="7" s="1"/>
  <c r="BS48" i="7" s="1"/>
  <c r="BT49" i="7" s="1"/>
  <c r="BU50" i="7" s="1"/>
  <c r="BV51" i="7" s="1"/>
  <c r="BW52" i="7" s="1"/>
  <c r="BL41" i="6"/>
  <c r="BM42" i="6" s="1"/>
  <c r="BN43" i="6" s="1"/>
  <c r="BO44" i="6" s="1"/>
  <c r="BP45" i="6" s="1"/>
  <c r="BQ46" i="6" s="1"/>
  <c r="BR47" i="6" s="1"/>
  <c r="BS48" i="6" s="1"/>
  <c r="BT49" i="6" s="1"/>
  <c r="BU50" i="6" s="1"/>
  <c r="BV51" i="6" s="1"/>
  <c r="BW52" i="6" s="1"/>
  <c r="AX29" i="6"/>
  <c r="AY30" i="6" s="1"/>
  <c r="AZ31" i="6" s="1"/>
  <c r="BA32" i="6" s="1"/>
  <c r="BB33" i="6" s="1"/>
  <c r="BC34" i="6" s="1"/>
  <c r="BD35" i="6" s="1"/>
  <c r="BE36" i="6" s="1"/>
  <c r="BF37" i="6" s="1"/>
  <c r="BG38" i="6" s="1"/>
  <c r="BH39" i="6" s="1"/>
  <c r="BI40" i="6" s="1"/>
  <c r="AX29" i="7"/>
  <c r="AY30" i="7" s="1"/>
  <c r="AZ31" i="7" s="1"/>
  <c r="BA32" i="7" s="1"/>
  <c r="BB33" i="7" s="1"/>
  <c r="BC34" i="7" s="1"/>
  <c r="BD35" i="7" s="1"/>
  <c r="BE36" i="7" s="1"/>
  <c r="BF37" i="7" s="1"/>
  <c r="BG38" i="7" s="1"/>
  <c r="BH39" i="7" s="1"/>
  <c r="BI40" i="7" s="1"/>
  <c r="BD29" i="6"/>
  <c r="BE30" i="6" s="1"/>
  <c r="BF31" i="6" s="1"/>
  <c r="BG32" i="6" s="1"/>
  <c r="BH33" i="6" s="1"/>
  <c r="BI34" i="6" s="1"/>
  <c r="BJ35" i="6" s="1"/>
  <c r="BK36" i="6" s="1"/>
  <c r="BL37" i="6" s="1"/>
  <c r="BM38" i="6" s="1"/>
  <c r="BN39" i="6" s="1"/>
  <c r="BO40" i="6" s="1"/>
  <c r="BD29" i="7"/>
  <c r="BE30" i="7" s="1"/>
  <c r="BF31" i="7" s="1"/>
  <c r="BG32" i="7" s="1"/>
  <c r="BH33" i="7" s="1"/>
  <c r="BI34" i="7" s="1"/>
  <c r="BJ35" i="7" s="1"/>
  <c r="BK36" i="7" s="1"/>
  <c r="BL37" i="7" s="1"/>
  <c r="BM38" i="7" s="1"/>
  <c r="BN39" i="7" s="1"/>
  <c r="BO40" i="7" s="1"/>
  <c r="BR41" i="6"/>
  <c r="BS42" i="6" s="1"/>
  <c r="BT43" i="6" s="1"/>
  <c r="BU44" i="6" s="1"/>
  <c r="BV45" i="6" s="1"/>
  <c r="BW46" i="6" s="1"/>
  <c r="BX47" i="6" s="1"/>
  <c r="BY48" i="6" s="1"/>
  <c r="BZ49" i="6" s="1"/>
  <c r="CA50" i="6" s="1"/>
  <c r="CB51" i="6" s="1"/>
  <c r="CC52" i="6" s="1"/>
  <c r="BR41" i="7"/>
  <c r="BS42" i="7" s="1"/>
  <c r="BT43" i="7" s="1"/>
  <c r="BU44" i="7" s="1"/>
  <c r="BV45" i="7" s="1"/>
  <c r="BW46" i="7" s="1"/>
  <c r="BX47" i="7" s="1"/>
  <c r="BY48" i="7" s="1"/>
  <c r="BZ49" i="7" s="1"/>
  <c r="CA50" i="7" s="1"/>
  <c r="CB51" i="7" s="1"/>
  <c r="CC52" i="7" s="1"/>
  <c r="CS53" i="6"/>
  <c r="CT54" i="6" s="1"/>
  <c r="CU55" i="6" s="1"/>
  <c r="CV56" i="6" s="1"/>
  <c r="CW57" i="6" s="1"/>
  <c r="CX58" i="6" s="1"/>
  <c r="CY59" i="6" s="1"/>
  <c r="CZ60" i="6" s="1"/>
  <c r="DA61" i="6" s="1"/>
  <c r="DB62" i="6" s="1"/>
  <c r="DC63" i="6" s="1"/>
  <c r="DD64" i="6" s="1"/>
  <c r="CS53" i="7"/>
  <c r="CT54" i="7" s="1"/>
  <c r="CU55" i="7" s="1"/>
  <c r="CV56" i="7" s="1"/>
  <c r="CW57" i="7" s="1"/>
  <c r="CX58" i="7" s="1"/>
  <c r="CY59" i="7" s="1"/>
  <c r="CZ60" i="7" s="1"/>
  <c r="DA61" i="7" s="1"/>
  <c r="DB62" i="7" s="1"/>
  <c r="DC63" i="7" s="1"/>
  <c r="DD64" i="7" s="1"/>
  <c r="K6" i="6"/>
  <c r="L7" i="6" s="1"/>
  <c r="M8" i="6" s="1"/>
  <c r="N9" i="6" s="1"/>
  <c r="O10" i="6" s="1"/>
  <c r="P11" i="6" s="1"/>
  <c r="Q12" i="6" s="1"/>
  <c r="R13" i="6" s="1"/>
  <c r="S14" i="6" s="1"/>
  <c r="T15" i="6" s="1"/>
  <c r="U16" i="6" s="1"/>
  <c r="AF17" i="6"/>
  <c r="AG18" i="6" s="1"/>
  <c r="AH19" i="6" s="1"/>
  <c r="AI20" i="6" s="1"/>
  <c r="AJ21" i="6" s="1"/>
  <c r="AK22" i="6" s="1"/>
  <c r="AL23" i="6" s="1"/>
  <c r="AM24" i="6" s="1"/>
  <c r="AN25" i="6" s="1"/>
  <c r="AO26" i="6" s="1"/>
  <c r="AP27" i="6" s="1"/>
  <c r="AQ28" i="6" s="1"/>
  <c r="AF17" i="7"/>
  <c r="AG18" i="7" s="1"/>
  <c r="AH19" i="7" s="1"/>
  <c r="AI20" i="7" s="1"/>
  <c r="AJ21" i="7" s="1"/>
  <c r="AK22" i="7" s="1"/>
  <c r="AL23" i="7" s="1"/>
  <c r="AM24" i="7" s="1"/>
  <c r="AN25" i="7" s="1"/>
  <c r="AO26" i="7" s="1"/>
  <c r="AP27" i="7" s="1"/>
  <c r="AQ28" i="7" s="1"/>
  <c r="CH41" i="6"/>
  <c r="CI42" i="6" s="1"/>
  <c r="CJ43" i="6" s="1"/>
  <c r="CK44" i="6" s="1"/>
  <c r="CL45" i="6" s="1"/>
  <c r="CM46" i="6" s="1"/>
  <c r="CN47" i="6" s="1"/>
  <c r="CO48" i="6" s="1"/>
  <c r="CP49" i="6" s="1"/>
  <c r="CQ50" i="6" s="1"/>
  <c r="CR51" i="6" s="1"/>
  <c r="CS52" i="6" s="1"/>
  <c r="CH41" i="7"/>
  <c r="CI42" i="7" s="1"/>
  <c r="CJ43" i="7" s="1"/>
  <c r="CK44" i="7" s="1"/>
  <c r="CL45" i="7" s="1"/>
  <c r="CM46" i="7" s="1"/>
  <c r="CN47" i="7" s="1"/>
  <c r="CO48" i="7" s="1"/>
  <c r="CP49" i="7" s="1"/>
  <c r="CQ50" i="7" s="1"/>
  <c r="CR51" i="7" s="1"/>
  <c r="CS52" i="7" s="1"/>
  <c r="B57" i="12" l="1"/>
  <c r="BU62" i="12"/>
  <c r="C1" i="6"/>
  <c r="C2" i="6"/>
  <c r="D3" i="6"/>
  <c r="BA6" i="7"/>
  <c r="BB7" i="7" s="1"/>
  <c r="BC8" i="7" s="1"/>
  <c r="BD9" i="7" s="1"/>
  <c r="BE10" i="7" s="1"/>
  <c r="BF11" i="7" s="1"/>
  <c r="BG12" i="7" s="1"/>
  <c r="BH13" i="7" s="1"/>
  <c r="BI14" i="7" s="1"/>
  <c r="BJ15" i="7" s="1"/>
  <c r="BK16" i="7" s="1"/>
  <c r="AS6" i="7"/>
  <c r="AT7" i="7" s="1"/>
  <c r="AU8" i="7" s="1"/>
  <c r="AV9" i="7" s="1"/>
  <c r="AW10" i="7" s="1"/>
  <c r="AX11" i="7" s="1"/>
  <c r="AY12" i="7" s="1"/>
  <c r="AZ13" i="7" s="1"/>
  <c r="BA14" i="7" s="1"/>
  <c r="BB15" i="7" s="1"/>
  <c r="BC16" i="7" s="1"/>
  <c r="AW6" i="7"/>
  <c r="AC6" i="6"/>
  <c r="AD7" i="6" s="1"/>
  <c r="AE8" i="6" s="1"/>
  <c r="AF9" i="6" s="1"/>
  <c r="AG10" i="6" s="1"/>
  <c r="AH11" i="6" s="1"/>
  <c r="AI12" i="6" s="1"/>
  <c r="AJ13" i="6" s="1"/>
  <c r="AK14" i="6" s="1"/>
  <c r="AL15" i="6" s="1"/>
  <c r="AM16" i="6" s="1"/>
  <c r="CG3" i="6"/>
  <c r="CH30" i="6"/>
  <c r="T6" i="7"/>
  <c r="U7" i="7" s="1"/>
  <c r="V8" i="7" s="1"/>
  <c r="W9" i="7" s="1"/>
  <c r="X10" i="7" s="1"/>
  <c r="Y11" i="7" s="1"/>
  <c r="Z12" i="7" s="1"/>
  <c r="AA13" i="7" s="1"/>
  <c r="AB14" i="7" s="1"/>
  <c r="AC15" i="7" s="1"/>
  <c r="AD16" i="7" s="1"/>
  <c r="BV18" i="7"/>
  <c r="BU3" i="7"/>
  <c r="AB6" i="6"/>
  <c r="AC7" i="6" s="1"/>
  <c r="AD8" i="6" s="1"/>
  <c r="AE9" i="6" s="1"/>
  <c r="AF10" i="6" s="1"/>
  <c r="AG11" i="6" s="1"/>
  <c r="AH12" i="6" s="1"/>
  <c r="AI13" i="6" s="1"/>
  <c r="AJ14" i="6" s="1"/>
  <c r="AK15" i="6" s="1"/>
  <c r="AL16" i="6" s="1"/>
  <c r="AP6" i="6"/>
  <c r="AQ7" i="6" s="1"/>
  <c r="AR8" i="6" s="1"/>
  <c r="AS9" i="6" s="1"/>
  <c r="AT10" i="6" s="1"/>
  <c r="AU11" i="6" s="1"/>
  <c r="AV12" i="6" s="1"/>
  <c r="AW13" i="6" s="1"/>
  <c r="AX14" i="6" s="1"/>
  <c r="AY15" i="6" s="1"/>
  <c r="AZ16" i="6" s="1"/>
  <c r="R6" i="7"/>
  <c r="S7" i="7" s="1"/>
  <c r="T8" i="7" s="1"/>
  <c r="U9" i="7" s="1"/>
  <c r="V10" i="7" s="1"/>
  <c r="W11" i="7" s="1"/>
  <c r="X12" i="7" s="1"/>
  <c r="Y13" i="7" s="1"/>
  <c r="Z14" i="7" s="1"/>
  <c r="AA15" i="7" s="1"/>
  <c r="AB16" i="7" s="1"/>
  <c r="Z6" i="6"/>
  <c r="AA7" i="6" s="1"/>
  <c r="AB8" i="6" s="1"/>
  <c r="AC9" i="6" s="1"/>
  <c r="AD10" i="6" s="1"/>
  <c r="AE11" i="6" s="1"/>
  <c r="AF12" i="6" s="1"/>
  <c r="AG13" i="6" s="1"/>
  <c r="AH14" i="6" s="1"/>
  <c r="AI15" i="6" s="1"/>
  <c r="AJ16" i="6" s="1"/>
  <c r="BB6" i="6"/>
  <c r="BC7" i="6" s="1"/>
  <c r="BD8" i="6" s="1"/>
  <c r="BE9" i="6" s="1"/>
  <c r="BF10" i="6" s="1"/>
  <c r="BG11" i="6" s="1"/>
  <c r="BH12" i="6" s="1"/>
  <c r="BI13" i="6" s="1"/>
  <c r="BJ14" i="6" s="1"/>
  <c r="BK15" i="6" s="1"/>
  <c r="BL16" i="6" s="1"/>
  <c r="AM6" i="7"/>
  <c r="BC6" i="7"/>
  <c r="BD7" i="7" s="1"/>
  <c r="BE8" i="7" s="1"/>
  <c r="BF9" i="7" s="1"/>
  <c r="BG10" i="7" s="1"/>
  <c r="BH11" i="7" s="1"/>
  <c r="BI12" i="7" s="1"/>
  <c r="BJ13" i="7" s="1"/>
  <c r="BK14" i="7" s="1"/>
  <c r="BL15" i="7" s="1"/>
  <c r="BM16" i="7" s="1"/>
  <c r="AM6" i="6"/>
  <c r="AC6" i="7"/>
  <c r="AD7" i="7" s="1"/>
  <c r="AE8" i="7" s="1"/>
  <c r="AF9" i="7" s="1"/>
  <c r="AG10" i="7" s="1"/>
  <c r="AH11" i="7" s="1"/>
  <c r="AI12" i="7" s="1"/>
  <c r="AJ13" i="7" s="1"/>
  <c r="AK14" i="7" s="1"/>
  <c r="AL15" i="7" s="1"/>
  <c r="AM16" i="7" s="1"/>
  <c r="J3" i="7"/>
  <c r="T6" i="6"/>
  <c r="U7" i="6" s="1"/>
  <c r="V8" i="6" s="1"/>
  <c r="W9" i="6" s="1"/>
  <c r="X10" i="6" s="1"/>
  <c r="Y11" i="6" s="1"/>
  <c r="Z12" i="6" s="1"/>
  <c r="AA13" i="6" s="1"/>
  <c r="AB14" i="6" s="1"/>
  <c r="AC15" i="6" s="1"/>
  <c r="AD16" i="6" s="1"/>
  <c r="BU3" i="6"/>
  <c r="BV18" i="6"/>
  <c r="AB6" i="7"/>
  <c r="AC7" i="7" s="1"/>
  <c r="AD8" i="7" s="1"/>
  <c r="AE9" i="7" s="1"/>
  <c r="AF10" i="7" s="1"/>
  <c r="AG11" i="7" s="1"/>
  <c r="AH12" i="7" s="1"/>
  <c r="AI13" i="7" s="1"/>
  <c r="AJ14" i="7" s="1"/>
  <c r="AK15" i="7" s="1"/>
  <c r="AL16" i="7" s="1"/>
  <c r="R6" i="6"/>
  <c r="S7" i="6" s="1"/>
  <c r="T8" i="6" s="1"/>
  <c r="U9" i="6" s="1"/>
  <c r="V10" i="6" s="1"/>
  <c r="W11" i="6" s="1"/>
  <c r="X12" i="6" s="1"/>
  <c r="Y13" i="6" s="1"/>
  <c r="Z14" i="6" s="1"/>
  <c r="AA15" i="6" s="1"/>
  <c r="AB16" i="6" s="1"/>
  <c r="G19" i="5"/>
  <c r="F19" i="5" s="1"/>
  <c r="I19" i="5" s="1"/>
  <c r="C19" i="5"/>
  <c r="C17" i="5"/>
  <c r="G17" i="5"/>
  <c r="F17" i="5" s="1"/>
  <c r="I17" i="5" s="1"/>
  <c r="AU6" i="7"/>
  <c r="AV7" i="7" s="1"/>
  <c r="AW8" i="7" s="1"/>
  <c r="AX9" i="7" s="1"/>
  <c r="AY10" i="7" s="1"/>
  <c r="AZ11" i="7" s="1"/>
  <c r="BA12" i="7" s="1"/>
  <c r="BB13" i="7" s="1"/>
  <c r="BC14" i="7" s="1"/>
  <c r="BD15" i="7" s="1"/>
  <c r="BE16" i="7" s="1"/>
  <c r="CS3" i="6"/>
  <c r="CT42" i="6"/>
  <c r="Q6" i="6"/>
  <c r="R7" i="6" s="1"/>
  <c r="S8" i="6" s="1"/>
  <c r="T9" i="6" s="1"/>
  <c r="U10" i="6" s="1"/>
  <c r="V11" i="6" s="1"/>
  <c r="W12" i="6" s="1"/>
  <c r="X13" i="6" s="1"/>
  <c r="Y14" i="6" s="1"/>
  <c r="Z15" i="6" s="1"/>
  <c r="AA16" i="6" s="1"/>
  <c r="X6" i="6"/>
  <c r="Y7" i="6" s="1"/>
  <c r="Z8" i="6" s="1"/>
  <c r="AA9" i="6" s="1"/>
  <c r="AB10" i="6" s="1"/>
  <c r="AC11" i="6" s="1"/>
  <c r="AD12" i="6" s="1"/>
  <c r="AE13" i="6" s="1"/>
  <c r="AF14" i="6" s="1"/>
  <c r="AG15" i="6" s="1"/>
  <c r="AH16" i="6" s="1"/>
  <c r="AG6" i="6"/>
  <c r="AH7" i="6" s="1"/>
  <c r="AI8" i="6" s="1"/>
  <c r="AJ9" i="6" s="1"/>
  <c r="AK10" i="6" s="1"/>
  <c r="AL11" i="6" s="1"/>
  <c r="AM12" i="6" s="1"/>
  <c r="AN13" i="6" s="1"/>
  <c r="AO14" i="6" s="1"/>
  <c r="AP15" i="6" s="1"/>
  <c r="AQ16" i="6" s="1"/>
  <c r="S6" i="6"/>
  <c r="T7" i="6" s="1"/>
  <c r="U8" i="6" s="1"/>
  <c r="V9" i="6" s="1"/>
  <c r="W10" i="6" s="1"/>
  <c r="X11" i="6" s="1"/>
  <c r="Y12" i="6" s="1"/>
  <c r="Z13" i="6" s="1"/>
  <c r="AA14" i="6" s="1"/>
  <c r="AB15" i="6" s="1"/>
  <c r="AC16" i="6" s="1"/>
  <c r="AT6" i="6"/>
  <c r="AU7" i="6" s="1"/>
  <c r="AV8" i="6" s="1"/>
  <c r="AW9" i="6" s="1"/>
  <c r="AX10" i="6" s="1"/>
  <c r="AY11" i="6" s="1"/>
  <c r="AZ12" i="6" s="1"/>
  <c r="BA13" i="6" s="1"/>
  <c r="BB14" i="6" s="1"/>
  <c r="BC15" i="6" s="1"/>
  <c r="BD16" i="6" s="1"/>
  <c r="BD6" i="7"/>
  <c r="BE7" i="7" s="1"/>
  <c r="BF8" i="7" s="1"/>
  <c r="BG9" i="7" s="1"/>
  <c r="BH10" i="7" s="1"/>
  <c r="BI11" i="7" s="1"/>
  <c r="BJ12" i="7" s="1"/>
  <c r="BK13" i="7" s="1"/>
  <c r="BL14" i="7" s="1"/>
  <c r="BM15" i="7" s="1"/>
  <c r="BN16" i="7" s="1"/>
  <c r="C16" i="5"/>
  <c r="G16" i="5"/>
  <c r="F16" i="5" s="1"/>
  <c r="AU6" i="6"/>
  <c r="AV7" i="6" s="1"/>
  <c r="AW8" i="6" s="1"/>
  <c r="AX9" i="6" s="1"/>
  <c r="AY10" i="6" s="1"/>
  <c r="AZ11" i="6" s="1"/>
  <c r="BA12" i="6" s="1"/>
  <c r="BB13" i="6" s="1"/>
  <c r="BC14" i="6" s="1"/>
  <c r="BD15" i="6" s="1"/>
  <c r="BE16" i="6" s="1"/>
  <c r="AY6" i="6"/>
  <c r="AZ7" i="6" s="1"/>
  <c r="BA8" i="6" s="1"/>
  <c r="BB9" i="6" s="1"/>
  <c r="BC10" i="6" s="1"/>
  <c r="BD11" i="6" s="1"/>
  <c r="BE12" i="6" s="1"/>
  <c r="BF13" i="6" s="1"/>
  <c r="BG14" i="6" s="1"/>
  <c r="BH15" i="6" s="1"/>
  <c r="BI16" i="6" s="1"/>
  <c r="AO6" i="7"/>
  <c r="AP7" i="7" s="1"/>
  <c r="AQ8" i="7" s="1"/>
  <c r="AR9" i="7" s="1"/>
  <c r="AS10" i="7" s="1"/>
  <c r="AT11" i="7" s="1"/>
  <c r="AU12" i="7" s="1"/>
  <c r="AV13" i="7" s="1"/>
  <c r="AW14" i="7" s="1"/>
  <c r="AX15" i="7" s="1"/>
  <c r="AY16" i="7" s="1"/>
  <c r="S6" i="7"/>
  <c r="T7" i="7" s="1"/>
  <c r="U8" i="7" s="1"/>
  <c r="V9" i="7" s="1"/>
  <c r="W10" i="7" s="1"/>
  <c r="X11" i="7" s="1"/>
  <c r="Y12" i="7" s="1"/>
  <c r="Z13" i="7" s="1"/>
  <c r="AA14" i="7" s="1"/>
  <c r="AB15" i="7" s="1"/>
  <c r="AC16" i="7" s="1"/>
  <c r="AT6" i="7"/>
  <c r="AU7" i="7" s="1"/>
  <c r="AV8" i="7" s="1"/>
  <c r="AW9" i="7" s="1"/>
  <c r="AX10" i="7" s="1"/>
  <c r="AY11" i="7" s="1"/>
  <c r="AZ12" i="7" s="1"/>
  <c r="BA13" i="7" s="1"/>
  <c r="BB14" i="7" s="1"/>
  <c r="BC15" i="7" s="1"/>
  <c r="BD16" i="7" s="1"/>
  <c r="CS3" i="7"/>
  <c r="CT42" i="7"/>
  <c r="BH6" i="6"/>
  <c r="BI7" i="6" s="1"/>
  <c r="BJ8" i="6" s="1"/>
  <c r="BK9" i="6" s="1"/>
  <c r="BL10" i="6" s="1"/>
  <c r="BM11" i="6" s="1"/>
  <c r="BN12" i="6" s="1"/>
  <c r="BO13" i="6" s="1"/>
  <c r="BP14" i="6" s="1"/>
  <c r="BQ15" i="6" s="1"/>
  <c r="BR16" i="6" s="1"/>
  <c r="U6" i="6"/>
  <c r="V7" i="6" s="1"/>
  <c r="W8" i="6" s="1"/>
  <c r="X9" i="6" s="1"/>
  <c r="Y10" i="6" s="1"/>
  <c r="Z11" i="6" s="1"/>
  <c r="AA12" i="6" s="1"/>
  <c r="AB13" i="6" s="1"/>
  <c r="AC14" i="6" s="1"/>
  <c r="AD15" i="6" s="1"/>
  <c r="AE16" i="6" s="1"/>
  <c r="W6" i="7"/>
  <c r="X7" i="7" s="1"/>
  <c r="Y8" i="7" s="1"/>
  <c r="Z9" i="7" s="1"/>
  <c r="AA10" i="7" s="1"/>
  <c r="AB11" i="7" s="1"/>
  <c r="AC12" i="7" s="1"/>
  <c r="AD13" i="7" s="1"/>
  <c r="AE14" i="7" s="1"/>
  <c r="AF15" i="7" s="1"/>
  <c r="AG16" i="7" s="1"/>
  <c r="AZ6" i="6"/>
  <c r="BA7" i="6" s="1"/>
  <c r="BB8" i="6" s="1"/>
  <c r="BC9" i="6" s="1"/>
  <c r="BD10" i="6" s="1"/>
  <c r="BE11" i="6" s="1"/>
  <c r="BF12" i="6" s="1"/>
  <c r="BG13" i="6" s="1"/>
  <c r="BH14" i="6" s="1"/>
  <c r="BI15" i="6" s="1"/>
  <c r="BJ16" i="6" s="1"/>
  <c r="BE6" i="7"/>
  <c r="AI6" i="7"/>
  <c r="AJ7" i="7" s="1"/>
  <c r="AK8" i="7" s="1"/>
  <c r="AL9" i="7" s="1"/>
  <c r="AM10" i="7" s="1"/>
  <c r="AN11" i="7" s="1"/>
  <c r="AO12" i="7" s="1"/>
  <c r="AP13" i="7" s="1"/>
  <c r="AQ14" i="7" s="1"/>
  <c r="AR15" i="7" s="1"/>
  <c r="AS16" i="7" s="1"/>
  <c r="AI6" i="6"/>
  <c r="AJ7" i="6" s="1"/>
  <c r="AK8" i="6" s="1"/>
  <c r="AL9" i="6" s="1"/>
  <c r="AM10" i="6" s="1"/>
  <c r="AN11" i="6" s="1"/>
  <c r="AO12" i="6" s="1"/>
  <c r="AP13" i="6" s="1"/>
  <c r="AQ14" i="6" s="1"/>
  <c r="AR15" i="6" s="1"/>
  <c r="AS16" i="6" s="1"/>
  <c r="BD6" i="6"/>
  <c r="BE7" i="6" s="1"/>
  <c r="BF8" i="6" s="1"/>
  <c r="BG9" i="6" s="1"/>
  <c r="BH10" i="6" s="1"/>
  <c r="BI11" i="6" s="1"/>
  <c r="BJ12" i="6" s="1"/>
  <c r="BK13" i="6" s="1"/>
  <c r="BL14" i="6" s="1"/>
  <c r="BM15" i="6" s="1"/>
  <c r="BN16" i="6" s="1"/>
  <c r="Q6" i="7"/>
  <c r="R7" i="7" s="1"/>
  <c r="S8" i="7" s="1"/>
  <c r="T9" i="7" s="1"/>
  <c r="U10" i="7" s="1"/>
  <c r="V11" i="7" s="1"/>
  <c r="W12" i="7" s="1"/>
  <c r="X13" i="7" s="1"/>
  <c r="Y14" i="7" s="1"/>
  <c r="Z15" i="7" s="1"/>
  <c r="AA16" i="7" s="1"/>
  <c r="AG6" i="7"/>
  <c r="AH7" i="7" s="1"/>
  <c r="AI8" i="7" s="1"/>
  <c r="AJ9" i="7" s="1"/>
  <c r="AK10" i="7" s="1"/>
  <c r="AL11" i="7" s="1"/>
  <c r="AM12" i="7" s="1"/>
  <c r="AN13" i="7" s="1"/>
  <c r="AO14" i="7" s="1"/>
  <c r="AP15" i="7" s="1"/>
  <c r="AQ16" i="7" s="1"/>
  <c r="Y6" i="6"/>
  <c r="Z7" i="6" s="1"/>
  <c r="AA8" i="6" s="1"/>
  <c r="AB9" i="6" s="1"/>
  <c r="AC10" i="6" s="1"/>
  <c r="AD11" i="6" s="1"/>
  <c r="AE12" i="6" s="1"/>
  <c r="AF13" i="6" s="1"/>
  <c r="AG14" i="6" s="1"/>
  <c r="AH15" i="6" s="1"/>
  <c r="AI16" i="6" s="1"/>
  <c r="AQ6" i="7"/>
  <c r="AR7" i="7" s="1"/>
  <c r="AS8" i="7" s="1"/>
  <c r="AT9" i="7" s="1"/>
  <c r="AU10" i="7" s="1"/>
  <c r="AV11" i="7" s="1"/>
  <c r="AW12" i="7" s="1"/>
  <c r="AX13" i="7" s="1"/>
  <c r="AY14" i="7" s="1"/>
  <c r="AZ15" i="7" s="1"/>
  <c r="BA16" i="7" s="1"/>
  <c r="AJ6" i="7"/>
  <c r="AK7" i="7" s="1"/>
  <c r="AL8" i="7" s="1"/>
  <c r="AM9" i="7" s="1"/>
  <c r="AN10" i="7" s="1"/>
  <c r="AO11" i="7" s="1"/>
  <c r="AP12" i="7" s="1"/>
  <c r="AQ13" i="7" s="1"/>
  <c r="AR14" i="7" s="1"/>
  <c r="AS15" i="7" s="1"/>
  <c r="AT16" i="7" s="1"/>
  <c r="P6" i="6"/>
  <c r="Q7" i="6" s="1"/>
  <c r="R8" i="6" s="1"/>
  <c r="S9" i="6" s="1"/>
  <c r="T10" i="6" s="1"/>
  <c r="U11" i="6" s="1"/>
  <c r="V12" i="6" s="1"/>
  <c r="W13" i="6" s="1"/>
  <c r="X14" i="6" s="1"/>
  <c r="Y15" i="6" s="1"/>
  <c r="Z16" i="6" s="1"/>
  <c r="AE6" i="7"/>
  <c r="BH6" i="7"/>
  <c r="BI7" i="7" s="1"/>
  <c r="BJ8" i="7" s="1"/>
  <c r="BK9" i="7" s="1"/>
  <c r="BL10" i="7" s="1"/>
  <c r="BM11" i="7" s="1"/>
  <c r="BN12" i="7" s="1"/>
  <c r="BO13" i="7" s="1"/>
  <c r="BP14" i="7" s="1"/>
  <c r="BQ15" i="7" s="1"/>
  <c r="BR16" i="7" s="1"/>
  <c r="L7" i="7"/>
  <c r="K3" i="7"/>
  <c r="G20" i="5"/>
  <c r="F20" i="5" s="1"/>
  <c r="I20" i="5" s="1"/>
  <c r="C20" i="5"/>
  <c r="F7" i="6"/>
  <c r="E3" i="6"/>
  <c r="U6" i="7"/>
  <c r="V7" i="7" s="1"/>
  <c r="W8" i="7" s="1"/>
  <c r="X9" i="7" s="1"/>
  <c r="Y10" i="7" s="1"/>
  <c r="Z11" i="7" s="1"/>
  <c r="AA12" i="7" s="1"/>
  <c r="AB13" i="7" s="1"/>
  <c r="AC14" i="7" s="1"/>
  <c r="AD15" i="7" s="1"/>
  <c r="AE16" i="7" s="1"/>
  <c r="W6" i="6"/>
  <c r="X7" i="6" s="1"/>
  <c r="Y8" i="6" s="1"/>
  <c r="Z9" i="6" s="1"/>
  <c r="AA10" i="6" s="1"/>
  <c r="AB11" i="6" s="1"/>
  <c r="AC12" i="6" s="1"/>
  <c r="AD13" i="6" s="1"/>
  <c r="AE14" i="6" s="1"/>
  <c r="AF15" i="6" s="1"/>
  <c r="AG16" i="6" s="1"/>
  <c r="AZ6" i="7"/>
  <c r="BA7" i="7" s="1"/>
  <c r="BB8" i="7" s="1"/>
  <c r="BC9" i="7" s="1"/>
  <c r="BD10" i="7" s="1"/>
  <c r="BE11" i="7" s="1"/>
  <c r="BF12" i="7" s="1"/>
  <c r="BG13" i="7" s="1"/>
  <c r="BH14" i="7" s="1"/>
  <c r="BI15" i="7" s="1"/>
  <c r="BJ16" i="7" s="1"/>
  <c r="AH6" i="7"/>
  <c r="AI7" i="7" s="1"/>
  <c r="AJ8" i="7" s="1"/>
  <c r="AK9" i="7" s="1"/>
  <c r="AL10" i="7" s="1"/>
  <c r="AM11" i="7" s="1"/>
  <c r="AN12" i="7" s="1"/>
  <c r="AO13" i="7" s="1"/>
  <c r="AP14" i="7" s="1"/>
  <c r="AQ15" i="7" s="1"/>
  <c r="AR16" i="7" s="1"/>
  <c r="BK7" i="7"/>
  <c r="C18" i="5"/>
  <c r="G18" i="5"/>
  <c r="F18" i="5" s="1"/>
  <c r="I18" i="5" s="1"/>
  <c r="X6" i="7"/>
  <c r="Y7" i="7" s="1"/>
  <c r="Z8" i="7" s="1"/>
  <c r="AA9" i="7" s="1"/>
  <c r="AB10" i="7" s="1"/>
  <c r="AC11" i="7" s="1"/>
  <c r="AD12" i="7" s="1"/>
  <c r="AE13" i="7" s="1"/>
  <c r="AF14" i="7" s="1"/>
  <c r="AG15" i="7" s="1"/>
  <c r="AH16" i="7" s="1"/>
  <c r="AA6" i="6"/>
  <c r="AB7" i="6" s="1"/>
  <c r="AC8" i="6" s="1"/>
  <c r="AD9" i="6" s="1"/>
  <c r="AE10" i="6" s="1"/>
  <c r="AF11" i="6" s="1"/>
  <c r="AG12" i="6" s="1"/>
  <c r="AH13" i="6" s="1"/>
  <c r="AI14" i="6" s="1"/>
  <c r="AJ15" i="6" s="1"/>
  <c r="AK16" i="6" s="1"/>
  <c r="AK6" i="7"/>
  <c r="AR6" i="7"/>
  <c r="AS7" i="7" s="1"/>
  <c r="AT8" i="7" s="1"/>
  <c r="AU9" i="7" s="1"/>
  <c r="AV10" i="7" s="1"/>
  <c r="AW11" i="7" s="1"/>
  <c r="AX12" i="7" s="1"/>
  <c r="AY13" i="7" s="1"/>
  <c r="AZ14" i="7" s="1"/>
  <c r="BA15" i="7" s="1"/>
  <c r="BB16" i="7" s="1"/>
  <c r="AV6" i="6"/>
  <c r="AW7" i="6" s="1"/>
  <c r="AX8" i="6" s="1"/>
  <c r="AY9" i="6" s="1"/>
  <c r="AZ10" i="6" s="1"/>
  <c r="BA11" i="6" s="1"/>
  <c r="BB12" i="6" s="1"/>
  <c r="BC13" i="6" s="1"/>
  <c r="BD14" i="6" s="1"/>
  <c r="BE15" i="6" s="1"/>
  <c r="BF16" i="6" s="1"/>
  <c r="Y6" i="7"/>
  <c r="Z7" i="7" s="1"/>
  <c r="AA8" i="7" s="1"/>
  <c r="AB9" i="7" s="1"/>
  <c r="AC10" i="7" s="1"/>
  <c r="AD11" i="7" s="1"/>
  <c r="AE12" i="7" s="1"/>
  <c r="AF13" i="7" s="1"/>
  <c r="AG14" i="7" s="1"/>
  <c r="AH15" i="7" s="1"/>
  <c r="AI16" i="7" s="1"/>
  <c r="AQ6" i="6"/>
  <c r="AR7" i="6" s="1"/>
  <c r="AS8" i="6" s="1"/>
  <c r="AT9" i="6" s="1"/>
  <c r="AU10" i="6" s="1"/>
  <c r="AV11" i="6" s="1"/>
  <c r="AW12" i="6" s="1"/>
  <c r="AX13" i="6" s="1"/>
  <c r="AY14" i="6" s="1"/>
  <c r="AZ15" i="6" s="1"/>
  <c r="BA16" i="6" s="1"/>
  <c r="AJ6" i="6"/>
  <c r="AK7" i="6" s="1"/>
  <c r="AL8" i="6" s="1"/>
  <c r="AM9" i="6" s="1"/>
  <c r="AN10" i="6" s="1"/>
  <c r="AO11" i="6" s="1"/>
  <c r="AP12" i="6" s="1"/>
  <c r="AQ13" i="6" s="1"/>
  <c r="AR14" i="6" s="1"/>
  <c r="AS15" i="6" s="1"/>
  <c r="AT16" i="6" s="1"/>
  <c r="P6" i="7"/>
  <c r="Q7" i="7" s="1"/>
  <c r="R8" i="7" s="1"/>
  <c r="S9" i="7" s="1"/>
  <c r="T10" i="7" s="1"/>
  <c r="U11" i="7" s="1"/>
  <c r="V12" i="7" s="1"/>
  <c r="W13" i="7" s="1"/>
  <c r="X14" i="7" s="1"/>
  <c r="Y15" i="7" s="1"/>
  <c r="Z16" i="7" s="1"/>
  <c r="AE6" i="6"/>
  <c r="V6" i="7"/>
  <c r="W7" i="7" s="1"/>
  <c r="X8" i="7" s="1"/>
  <c r="Y9" i="7" s="1"/>
  <c r="Z10" i="7" s="1"/>
  <c r="AA11" i="7" s="1"/>
  <c r="AB12" i="7" s="1"/>
  <c r="AC13" i="7" s="1"/>
  <c r="AD14" i="7" s="1"/>
  <c r="AE15" i="7" s="1"/>
  <c r="AF16" i="7" s="1"/>
  <c r="BI6" i="6"/>
  <c r="BK7" i="6"/>
  <c r="DE3" i="7"/>
  <c r="DF54" i="7"/>
  <c r="AH6" i="6"/>
  <c r="AI7" i="6" s="1"/>
  <c r="AJ8" i="6" s="1"/>
  <c r="AK9" i="6" s="1"/>
  <c r="AL10" i="6" s="1"/>
  <c r="AM11" i="6" s="1"/>
  <c r="AN12" i="6" s="1"/>
  <c r="AO13" i="6" s="1"/>
  <c r="AP14" i="6" s="1"/>
  <c r="AQ15" i="6" s="1"/>
  <c r="AR16" i="6" s="1"/>
  <c r="AD6" i="7"/>
  <c r="AE7" i="7" s="1"/>
  <c r="AF8" i="7" s="1"/>
  <c r="AG9" i="7" s="1"/>
  <c r="AH10" i="7" s="1"/>
  <c r="AI11" i="7" s="1"/>
  <c r="AJ12" i="7" s="1"/>
  <c r="AK13" i="7" s="1"/>
  <c r="AL14" i="7" s="1"/>
  <c r="AM15" i="7" s="1"/>
  <c r="AN16" i="7" s="1"/>
  <c r="BC6" i="6"/>
  <c r="BD7" i="6" s="1"/>
  <c r="BE8" i="6" s="1"/>
  <c r="BF9" i="6" s="1"/>
  <c r="BG10" i="6" s="1"/>
  <c r="BH11" i="6" s="1"/>
  <c r="BI12" i="6" s="1"/>
  <c r="BJ13" i="6" s="1"/>
  <c r="BK14" i="6" s="1"/>
  <c r="BL15" i="6" s="1"/>
  <c r="BM16" i="6" s="1"/>
  <c r="AY6" i="7"/>
  <c r="AZ7" i="7" s="1"/>
  <c r="BA8" i="7" s="1"/>
  <c r="BB9" i="7" s="1"/>
  <c r="BC10" i="7" s="1"/>
  <c r="BD11" i="7" s="1"/>
  <c r="BE12" i="7" s="1"/>
  <c r="BF13" i="7" s="1"/>
  <c r="BG14" i="7" s="1"/>
  <c r="BH15" i="7" s="1"/>
  <c r="BI16" i="7" s="1"/>
  <c r="BE6" i="6"/>
  <c r="AO6" i="6"/>
  <c r="AP7" i="6" s="1"/>
  <c r="AQ8" i="6" s="1"/>
  <c r="AR9" i="6" s="1"/>
  <c r="AS10" i="6" s="1"/>
  <c r="AT11" i="6" s="1"/>
  <c r="AU12" i="6" s="1"/>
  <c r="AV13" i="6" s="1"/>
  <c r="AW14" i="6" s="1"/>
  <c r="AX15" i="6" s="1"/>
  <c r="AY16" i="6" s="1"/>
  <c r="Z6" i="7"/>
  <c r="AA7" i="7" s="1"/>
  <c r="AB8" i="7" s="1"/>
  <c r="AC9" i="7" s="1"/>
  <c r="AD10" i="7" s="1"/>
  <c r="AE11" i="7" s="1"/>
  <c r="AF12" i="7" s="1"/>
  <c r="AG13" i="7" s="1"/>
  <c r="AH14" i="7" s="1"/>
  <c r="AI15" i="7" s="1"/>
  <c r="AJ16" i="7" s="1"/>
  <c r="BB6" i="7"/>
  <c r="BC7" i="7" s="1"/>
  <c r="BD8" i="7" s="1"/>
  <c r="BE9" i="7" s="1"/>
  <c r="BF10" i="7" s="1"/>
  <c r="BG11" i="7" s="1"/>
  <c r="BH12" i="7" s="1"/>
  <c r="BI13" i="7" s="1"/>
  <c r="BJ14" i="7" s="1"/>
  <c r="BK15" i="7" s="1"/>
  <c r="BL16" i="7" s="1"/>
  <c r="AA6" i="7"/>
  <c r="AB7" i="7" s="1"/>
  <c r="AC8" i="7" s="1"/>
  <c r="AD9" i="7" s="1"/>
  <c r="AE10" i="7" s="1"/>
  <c r="AF11" i="7" s="1"/>
  <c r="AG12" i="7" s="1"/>
  <c r="AH13" i="7" s="1"/>
  <c r="AI14" i="7" s="1"/>
  <c r="AJ15" i="7" s="1"/>
  <c r="AK16" i="7" s="1"/>
  <c r="AK6" i="6"/>
  <c r="AR6" i="6"/>
  <c r="AS7" i="6" s="1"/>
  <c r="AT8" i="6" s="1"/>
  <c r="AU9" i="6" s="1"/>
  <c r="AV10" i="6" s="1"/>
  <c r="AW11" i="6" s="1"/>
  <c r="AX12" i="6" s="1"/>
  <c r="AY13" i="6" s="1"/>
  <c r="AZ14" i="6" s="1"/>
  <c r="BA15" i="6" s="1"/>
  <c r="BB16" i="6" s="1"/>
  <c r="AV6" i="7"/>
  <c r="AW7" i="7" s="1"/>
  <c r="AX8" i="7" s="1"/>
  <c r="AY9" i="7" s="1"/>
  <c r="AZ10" i="7" s="1"/>
  <c r="BA11" i="7" s="1"/>
  <c r="BB12" i="7" s="1"/>
  <c r="BC13" i="7" s="1"/>
  <c r="BD14" i="7" s="1"/>
  <c r="BE15" i="7" s="1"/>
  <c r="BF16" i="7" s="1"/>
  <c r="BA6" i="6"/>
  <c r="BB7" i="6" s="1"/>
  <c r="BC8" i="6" s="1"/>
  <c r="BD9" i="6" s="1"/>
  <c r="BE10" i="6" s="1"/>
  <c r="BF11" i="6" s="1"/>
  <c r="BG12" i="6" s="1"/>
  <c r="BH13" i="6" s="1"/>
  <c r="BI14" i="6" s="1"/>
  <c r="BJ15" i="6" s="1"/>
  <c r="BK16" i="6" s="1"/>
  <c r="AS6" i="6"/>
  <c r="AT7" i="6" s="1"/>
  <c r="AU8" i="6" s="1"/>
  <c r="AV9" i="6" s="1"/>
  <c r="AW10" i="6" s="1"/>
  <c r="AX11" i="6" s="1"/>
  <c r="AY12" i="6" s="1"/>
  <c r="AZ13" i="6" s="1"/>
  <c r="BA14" i="6" s="1"/>
  <c r="BB15" i="6" s="1"/>
  <c r="BC16" i="6" s="1"/>
  <c r="AW6" i="6"/>
  <c r="V6" i="6"/>
  <c r="W7" i="6" s="1"/>
  <c r="X8" i="6" s="1"/>
  <c r="Y9" i="6" s="1"/>
  <c r="Z10" i="6" s="1"/>
  <c r="AA11" i="6" s="1"/>
  <c r="AB12" i="6" s="1"/>
  <c r="AC13" i="6" s="1"/>
  <c r="AD14" i="6" s="1"/>
  <c r="AE15" i="6" s="1"/>
  <c r="AF16" i="6" s="1"/>
  <c r="CG3" i="7"/>
  <c r="CH30" i="7"/>
  <c r="BI6" i="7"/>
  <c r="DE3" i="6"/>
  <c r="DF54" i="6"/>
  <c r="AP6" i="7"/>
  <c r="AQ7" i="7" s="1"/>
  <c r="AR8" i="7" s="1"/>
  <c r="AS9" i="7" s="1"/>
  <c r="AT10" i="7" s="1"/>
  <c r="AU11" i="7" s="1"/>
  <c r="AV12" i="7" s="1"/>
  <c r="AW13" i="7" s="1"/>
  <c r="AX14" i="7" s="1"/>
  <c r="AY15" i="7" s="1"/>
  <c r="AZ16" i="7" s="1"/>
  <c r="AD6" i="6"/>
  <c r="AE7" i="6" s="1"/>
  <c r="AF8" i="6" s="1"/>
  <c r="AG9" i="6" s="1"/>
  <c r="AH10" i="6" s="1"/>
  <c r="AI11" i="6" s="1"/>
  <c r="AJ12" i="6" s="1"/>
  <c r="AK13" i="6" s="1"/>
  <c r="AL14" i="6" s="1"/>
  <c r="AM15" i="6" s="1"/>
  <c r="AN16" i="6" s="1"/>
  <c r="C57" i="12" l="1"/>
  <c r="BV62" i="12"/>
  <c r="B63" i="12"/>
  <c r="DE1" i="6"/>
  <c r="CS1" i="6"/>
  <c r="BU1" i="6"/>
  <c r="CG1" i="6"/>
  <c r="E1" i="6"/>
  <c r="D1" i="6"/>
  <c r="D2" i="6"/>
  <c r="E2" i="6" s="1"/>
  <c r="Z3" i="7"/>
  <c r="Y3" i="7"/>
  <c r="C28" i="5" s="1"/>
  <c r="AC3" i="6"/>
  <c r="U3" i="6"/>
  <c r="AD3" i="6"/>
  <c r="CH3" i="7"/>
  <c r="CI31" i="7"/>
  <c r="BF7" i="6"/>
  <c r="M8" i="7"/>
  <c r="L3" i="7"/>
  <c r="BF7" i="7"/>
  <c r="W3" i="6"/>
  <c r="AA3" i="7"/>
  <c r="AB3" i="6"/>
  <c r="AL7" i="7"/>
  <c r="BL8" i="7"/>
  <c r="CT3" i="7"/>
  <c r="CU43" i="7"/>
  <c r="AN7" i="6"/>
  <c r="AA3" i="6"/>
  <c r="X3" i="7"/>
  <c r="P3" i="6"/>
  <c r="BW19" i="6"/>
  <c r="BV3" i="6"/>
  <c r="Y3" i="6"/>
  <c r="AX7" i="7"/>
  <c r="DF3" i="7"/>
  <c r="DG55" i="7"/>
  <c r="DG55" i="6"/>
  <c r="DF3" i="6"/>
  <c r="AF7" i="6"/>
  <c r="AE3" i="6"/>
  <c r="AD3" i="7"/>
  <c r="X3" i="6"/>
  <c r="V3" i="7"/>
  <c r="BV3" i="7"/>
  <c r="BW19" i="7"/>
  <c r="BL8" i="6"/>
  <c r="Z3" i="6"/>
  <c r="G8" i="6"/>
  <c r="F3" i="6"/>
  <c r="AF7" i="7"/>
  <c r="AE3" i="7"/>
  <c r="R3" i="6"/>
  <c r="CU43" i="6"/>
  <c r="CT3" i="6"/>
  <c r="S3" i="6"/>
  <c r="I16" i="5"/>
  <c r="E16" i="5"/>
  <c r="AN7" i="7"/>
  <c r="AL7" i="6"/>
  <c r="AC3" i="7"/>
  <c r="BJ7" i="6"/>
  <c r="W3" i="7"/>
  <c r="T3" i="6"/>
  <c r="D16" i="5"/>
  <c r="CI31" i="6"/>
  <c r="CH3" i="6"/>
  <c r="AX7" i="6"/>
  <c r="BJ7" i="7"/>
  <c r="V3" i="6"/>
  <c r="Q3" i="6"/>
  <c r="AB3" i="7"/>
  <c r="CG57" i="12" l="1"/>
  <c r="CS57" i="12"/>
  <c r="BU57" i="12"/>
  <c r="E57" i="12"/>
  <c r="DE57" i="12"/>
  <c r="C63" i="12"/>
  <c r="D57" i="12"/>
  <c r="BW62" i="12"/>
  <c r="BV1" i="6"/>
  <c r="CT1" i="6"/>
  <c r="DF1" i="6"/>
  <c r="CH1" i="6"/>
  <c r="F1" i="6"/>
  <c r="Y1" i="6"/>
  <c r="AE1" i="6"/>
  <c r="AC1" i="6"/>
  <c r="S1" i="6"/>
  <c r="Q1" i="6"/>
  <c r="P1" i="6"/>
  <c r="V1" i="6"/>
  <c r="AD1" i="6"/>
  <c r="X1" i="6"/>
  <c r="T1" i="6"/>
  <c r="Z1" i="6"/>
  <c r="AB1" i="6"/>
  <c r="R1" i="6"/>
  <c r="AA1" i="6"/>
  <c r="W1" i="6"/>
  <c r="U1" i="6"/>
  <c r="BM9" i="6"/>
  <c r="AO8" i="6"/>
  <c r="AM8" i="7"/>
  <c r="AG8" i="6"/>
  <c r="AF3" i="6"/>
  <c r="CU3" i="7"/>
  <c r="CV44" i="7"/>
  <c r="N9" i="7"/>
  <c r="N3" i="7" s="1"/>
  <c r="M3" i="7"/>
  <c r="BK8" i="6"/>
  <c r="AY8" i="7"/>
  <c r="AX3" i="7"/>
  <c r="AM8" i="6"/>
  <c r="AG8" i="7"/>
  <c r="AF3" i="7"/>
  <c r="BW3" i="6"/>
  <c r="BX20" i="6"/>
  <c r="D22" i="5"/>
  <c r="D23" i="5"/>
  <c r="BX20" i="7"/>
  <c r="BW3" i="7"/>
  <c r="DG3" i="6"/>
  <c r="DH56" i="6"/>
  <c r="AO8" i="7"/>
  <c r="BG8" i="7"/>
  <c r="BK8" i="7"/>
  <c r="AY8" i="6"/>
  <c r="AX3" i="6"/>
  <c r="H9" i="6"/>
  <c r="G3" i="6"/>
  <c r="DG3" i="7"/>
  <c r="DH56" i="7"/>
  <c r="BG8" i="6"/>
  <c r="BM9" i="7"/>
  <c r="CJ32" i="7"/>
  <c r="CI3" i="7"/>
  <c r="CI3" i="6"/>
  <c r="CJ32" i="6"/>
  <c r="CU3" i="6"/>
  <c r="CV44" i="6"/>
  <c r="F2" i="6"/>
  <c r="P57" i="12" l="1"/>
  <c r="AE57" i="12"/>
  <c r="DF57" i="12"/>
  <c r="X57" i="12"/>
  <c r="BX62" i="12"/>
  <c r="Q57" i="12"/>
  <c r="U57" i="12"/>
  <c r="AB57" i="12"/>
  <c r="Y57" i="12"/>
  <c r="AD57" i="12"/>
  <c r="S57" i="12"/>
  <c r="F57" i="12"/>
  <c r="BV57" i="12"/>
  <c r="R57" i="12"/>
  <c r="CT57" i="12"/>
  <c r="W57" i="12"/>
  <c r="Z57" i="12"/>
  <c r="D63" i="12"/>
  <c r="V57" i="12"/>
  <c r="AC57" i="12"/>
  <c r="CH57" i="12"/>
  <c r="AA57" i="12"/>
  <c r="T57" i="12"/>
  <c r="CI1" i="6"/>
  <c r="BW1" i="6"/>
  <c r="CU1" i="6"/>
  <c r="DG1" i="6"/>
  <c r="AF1" i="6"/>
  <c r="AX1" i="6"/>
  <c r="G1" i="6"/>
  <c r="B28" i="5"/>
  <c r="G2" i="6"/>
  <c r="DH3" i="6"/>
  <c r="DI57" i="6"/>
  <c r="AN9" i="7"/>
  <c r="O10" i="7"/>
  <c r="AH9" i="7"/>
  <c r="AG3" i="7"/>
  <c r="BH9" i="6"/>
  <c r="BL9" i="7"/>
  <c r="BX3" i="7"/>
  <c r="BY21" i="7"/>
  <c r="CV3" i="7"/>
  <c r="CW45" i="7"/>
  <c r="AP9" i="6"/>
  <c r="DH3" i="7"/>
  <c r="DI57" i="7"/>
  <c r="AN9" i="6"/>
  <c r="BN10" i="6"/>
  <c r="BL9" i="6"/>
  <c r="CK33" i="6"/>
  <c r="CJ3" i="6"/>
  <c r="AZ9" i="6"/>
  <c r="AY3" i="6"/>
  <c r="CJ3" i="7"/>
  <c r="CK33" i="7"/>
  <c r="BH9" i="7"/>
  <c r="BY21" i="6"/>
  <c r="BX3" i="6"/>
  <c r="AZ9" i="7"/>
  <c r="AY3" i="7"/>
  <c r="CV3" i="6"/>
  <c r="CW45" i="6"/>
  <c r="BN10" i="7"/>
  <c r="I10" i="6"/>
  <c r="H3" i="6"/>
  <c r="AP9" i="7"/>
  <c r="AH9" i="6"/>
  <c r="AG3" i="6"/>
  <c r="AX57" i="12" l="1"/>
  <c r="CI57" i="12"/>
  <c r="BW57" i="12"/>
  <c r="E63" i="12"/>
  <c r="DG57" i="12"/>
  <c r="G57" i="12"/>
  <c r="AF57" i="12"/>
  <c r="CU57" i="12"/>
  <c r="BY62" i="12"/>
  <c r="BX1" i="6"/>
  <c r="DH1" i="6"/>
  <c r="CV1" i="6"/>
  <c r="CJ1" i="6"/>
  <c r="AY1" i="6"/>
  <c r="AG1" i="6"/>
  <c r="H1" i="6"/>
  <c r="H2" i="6"/>
  <c r="CK3" i="6"/>
  <c r="CL34" i="6"/>
  <c r="DI3" i="7"/>
  <c r="DJ58" i="7"/>
  <c r="BM10" i="7"/>
  <c r="AO10" i="7"/>
  <c r="J11" i="6"/>
  <c r="I3" i="6"/>
  <c r="I1" i="6" s="1"/>
  <c r="CX46" i="6"/>
  <c r="CW3" i="6"/>
  <c r="BI10" i="7"/>
  <c r="BH3" i="7"/>
  <c r="BM10" i="6"/>
  <c r="DI3" i="6"/>
  <c r="DJ58" i="6"/>
  <c r="P11" i="7"/>
  <c r="O3" i="7"/>
  <c r="CK3" i="7"/>
  <c r="CL34" i="7"/>
  <c r="AQ10" i="6"/>
  <c r="BI10" i="6"/>
  <c r="BH3" i="6"/>
  <c r="AO10" i="6"/>
  <c r="BO11" i="6"/>
  <c r="CW3" i="7"/>
  <c r="CX46" i="7"/>
  <c r="BY3" i="6"/>
  <c r="BZ22" i="6"/>
  <c r="AI10" i="6"/>
  <c r="AH3" i="6"/>
  <c r="AI10" i="7"/>
  <c r="AH3" i="7"/>
  <c r="BO11" i="7"/>
  <c r="AQ10" i="7"/>
  <c r="BA10" i="7"/>
  <c r="AZ3" i="7"/>
  <c r="BA10" i="6"/>
  <c r="AZ3" i="6"/>
  <c r="BY3" i="7"/>
  <c r="BZ22" i="7"/>
  <c r="AY57" i="12" l="1"/>
  <c r="BX57" i="12"/>
  <c r="CJ57" i="12"/>
  <c r="BZ62" i="12"/>
  <c r="H57" i="12"/>
  <c r="CV57" i="12"/>
  <c r="AG57" i="12"/>
  <c r="DH57" i="12"/>
  <c r="F63" i="12"/>
  <c r="BY1" i="6"/>
  <c r="CW1" i="6"/>
  <c r="CK57" i="12"/>
  <c r="CK1" i="6"/>
  <c r="DI1" i="6"/>
  <c r="AZ1" i="6"/>
  <c r="AH1" i="6"/>
  <c r="BH1" i="6"/>
  <c r="I2" i="6"/>
  <c r="I57" i="12"/>
  <c r="CL3" i="6"/>
  <c r="CM35" i="6"/>
  <c r="BJ11" i="6"/>
  <c r="BI3" i="6"/>
  <c r="BN11" i="6"/>
  <c r="BB11" i="6"/>
  <c r="BA3" i="6"/>
  <c r="AJ11" i="7"/>
  <c r="AI3" i="7"/>
  <c r="BP12" i="6"/>
  <c r="CL3" i="7"/>
  <c r="CM35" i="7"/>
  <c r="BJ11" i="7"/>
  <c r="BI3" i="7"/>
  <c r="F28" i="5" s="1"/>
  <c r="AP11" i="7"/>
  <c r="CX3" i="7"/>
  <c r="CY47" i="7"/>
  <c r="AR11" i="6"/>
  <c r="K12" i="6"/>
  <c r="J3" i="6"/>
  <c r="J1" i="6" s="1"/>
  <c r="AJ11" i="6"/>
  <c r="AI3" i="6"/>
  <c r="CA23" i="7"/>
  <c r="BZ3" i="7"/>
  <c r="BB11" i="7"/>
  <c r="BA3" i="7"/>
  <c r="AP11" i="6"/>
  <c r="BZ3" i="6"/>
  <c r="CA23" i="6"/>
  <c r="Q12" i="7"/>
  <c r="P3" i="7"/>
  <c r="CX3" i="6"/>
  <c r="CY47" i="6"/>
  <c r="BN11" i="7"/>
  <c r="BP12" i="7"/>
  <c r="AR11" i="7"/>
  <c r="DJ3" i="6"/>
  <c r="DK59" i="6"/>
  <c r="DJ3" i="7"/>
  <c r="DK59" i="7"/>
  <c r="AZ57" i="12" l="1"/>
  <c r="BH57" i="12"/>
  <c r="AH57" i="12"/>
  <c r="CW57" i="12"/>
  <c r="CA62" i="12"/>
  <c r="BY57" i="12"/>
  <c r="DI57" i="12"/>
  <c r="G63" i="12"/>
  <c r="BZ1" i="6"/>
  <c r="CL1" i="6"/>
  <c r="CX1" i="6"/>
  <c r="DJ1" i="6"/>
  <c r="BI1" i="6"/>
  <c r="BA1" i="6"/>
  <c r="AI1" i="6"/>
  <c r="J2" i="6"/>
  <c r="J57" i="12"/>
  <c r="R13" i="7"/>
  <c r="Q3" i="7"/>
  <c r="BQ13" i="6"/>
  <c r="BK12" i="6"/>
  <c r="BJ3" i="6"/>
  <c r="CN36" i="6"/>
  <c r="CM3" i="6"/>
  <c r="AS12" i="7"/>
  <c r="CA3" i="7"/>
  <c r="CB24" i="7"/>
  <c r="CB24" i="6"/>
  <c r="CA3" i="6"/>
  <c r="AK12" i="7"/>
  <c r="AJ3" i="7"/>
  <c r="AQ12" i="6"/>
  <c r="AP3" i="6"/>
  <c r="BK12" i="7"/>
  <c r="BJ3" i="7"/>
  <c r="BQ13" i="7"/>
  <c r="AQ12" i="7"/>
  <c r="AP3" i="7"/>
  <c r="BO12" i="7"/>
  <c r="CY3" i="6"/>
  <c r="CZ48" i="6"/>
  <c r="BC12" i="6"/>
  <c r="BB3" i="6"/>
  <c r="L13" i="6"/>
  <c r="K3" i="6"/>
  <c r="K1" i="6" s="1"/>
  <c r="DK3" i="6"/>
  <c r="DL60" i="6"/>
  <c r="BC12" i="7"/>
  <c r="BB3" i="7"/>
  <c r="AS12" i="6"/>
  <c r="CM3" i="7"/>
  <c r="CN36" i="7"/>
  <c r="AK12" i="6"/>
  <c r="AJ3" i="6"/>
  <c r="DK3" i="7"/>
  <c r="DL60" i="7"/>
  <c r="CY3" i="7"/>
  <c r="CZ48" i="7"/>
  <c r="BO12" i="6"/>
  <c r="BI57" i="12" l="1"/>
  <c r="DJ57" i="12"/>
  <c r="BZ57" i="12"/>
  <c r="H63" i="12"/>
  <c r="AI57" i="12"/>
  <c r="BA57" i="12"/>
  <c r="CL57" i="12"/>
  <c r="CX57" i="12"/>
  <c r="CB62" i="12"/>
  <c r="CY1" i="6"/>
  <c r="CM1" i="6"/>
  <c r="DK1" i="6"/>
  <c r="CA1" i="6"/>
  <c r="AP1" i="6"/>
  <c r="AJ1" i="6"/>
  <c r="BJ1" i="6"/>
  <c r="BB1" i="6"/>
  <c r="K2" i="6"/>
  <c r="K57" i="12"/>
  <c r="CB3" i="6"/>
  <c r="CC25" i="6"/>
  <c r="BL13" i="6"/>
  <c r="BK3" i="6"/>
  <c r="CB3" i="7"/>
  <c r="CC25" i="7"/>
  <c r="BR14" i="6"/>
  <c r="BR14" i="7"/>
  <c r="DL3" i="6"/>
  <c r="DM61" i="6"/>
  <c r="BL13" i="7"/>
  <c r="BK3" i="7"/>
  <c r="DL3" i="7"/>
  <c r="DM61" i="7"/>
  <c r="BD13" i="6"/>
  <c r="BC3" i="6"/>
  <c r="CZ3" i="6"/>
  <c r="DA49" i="6"/>
  <c r="CN3" i="7"/>
  <c r="CO37" i="7"/>
  <c r="BP13" i="7"/>
  <c r="AR13" i="6"/>
  <c r="AQ3" i="6"/>
  <c r="AT13" i="7"/>
  <c r="S14" i="7"/>
  <c r="R3" i="7"/>
  <c r="BD13" i="7"/>
  <c r="BC3" i="7"/>
  <c r="AL13" i="6"/>
  <c r="AK3" i="6"/>
  <c r="AK1" i="6" s="1"/>
  <c r="M14" i="6"/>
  <c r="L3" i="6"/>
  <c r="L1" i="6" s="1"/>
  <c r="AT13" i="6"/>
  <c r="BP13" i="6"/>
  <c r="CZ3" i="7"/>
  <c r="DA49" i="7"/>
  <c r="AR13" i="7"/>
  <c r="AQ3" i="7"/>
  <c r="AL13" i="7"/>
  <c r="AK3" i="7"/>
  <c r="D28" i="5" s="1"/>
  <c r="CO37" i="6"/>
  <c r="CN3" i="6"/>
  <c r="AP57" i="12" l="1"/>
  <c r="BJ57" i="12"/>
  <c r="DK57" i="12"/>
  <c r="CC62" i="12"/>
  <c r="AJ57" i="12"/>
  <c r="CM57" i="12"/>
  <c r="CY57" i="12"/>
  <c r="BB57" i="12"/>
  <c r="CA57" i="12"/>
  <c r="I63" i="12"/>
  <c r="CN1" i="6"/>
  <c r="CZ1" i="6"/>
  <c r="DL1" i="6"/>
  <c r="CB1" i="6"/>
  <c r="BK1" i="6"/>
  <c r="AQ1" i="6"/>
  <c r="BC1" i="6"/>
  <c r="D29" i="5"/>
  <c r="AK57" i="12"/>
  <c r="L2" i="6"/>
  <c r="L57" i="12"/>
  <c r="DM3" i="6"/>
  <c r="DN62" i="6"/>
  <c r="DA3" i="7"/>
  <c r="DB50" i="7"/>
  <c r="BM14" i="6"/>
  <c r="BL3" i="6"/>
  <c r="DA3" i="6"/>
  <c r="DB50" i="6"/>
  <c r="BS15" i="7"/>
  <c r="CD26" i="6"/>
  <c r="CC3" i="6"/>
  <c r="AM14" i="6"/>
  <c r="AL3" i="6"/>
  <c r="AS14" i="6"/>
  <c r="AR3" i="6"/>
  <c r="BE14" i="6"/>
  <c r="BD3" i="6"/>
  <c r="N15" i="6"/>
  <c r="M3" i="6"/>
  <c r="M1" i="6" s="1"/>
  <c r="AU14" i="7"/>
  <c r="DM3" i="7"/>
  <c r="DN62" i="7"/>
  <c r="T15" i="7"/>
  <c r="S3" i="7"/>
  <c r="CO3" i="6"/>
  <c r="CP38" i="6"/>
  <c r="BQ14" i="6"/>
  <c r="BP3" i="6"/>
  <c r="BE14" i="7"/>
  <c r="BD3" i="7"/>
  <c r="BQ14" i="7"/>
  <c r="BP3" i="7"/>
  <c r="BS15" i="6"/>
  <c r="AU14" i="6"/>
  <c r="BM14" i="7"/>
  <c r="BL3" i="7"/>
  <c r="AS14" i="7"/>
  <c r="AR3" i="7"/>
  <c r="AM14" i="7"/>
  <c r="AL3" i="7"/>
  <c r="CO3" i="7"/>
  <c r="CP38" i="7"/>
  <c r="CC3" i="7"/>
  <c r="CD26" i="7"/>
  <c r="DL57" i="12" l="1"/>
  <c r="BC57" i="12"/>
  <c r="CZ57" i="12"/>
  <c r="BK57" i="12"/>
  <c r="CN57" i="12"/>
  <c r="AQ57" i="12"/>
  <c r="CB57" i="12"/>
  <c r="CD62" i="12"/>
  <c r="J63" i="12"/>
  <c r="CC1" i="6"/>
  <c r="DM1" i="6"/>
  <c r="DA1" i="6"/>
  <c r="CO1" i="6"/>
  <c r="BP1" i="6"/>
  <c r="BL1" i="6"/>
  <c r="BD1" i="6"/>
  <c r="AR1" i="6"/>
  <c r="AL1" i="6"/>
  <c r="D31" i="5"/>
  <c r="B29" i="5"/>
  <c r="M57" i="12"/>
  <c r="DB3" i="7"/>
  <c r="DC51" i="7"/>
  <c r="O16" i="6"/>
  <c r="O3" i="6" s="1"/>
  <c r="N3" i="6"/>
  <c r="N1" i="6" s="1"/>
  <c r="BN15" i="7"/>
  <c r="BM3" i="7"/>
  <c r="DN3" i="6"/>
  <c r="DO63" i="6"/>
  <c r="BN15" i="6"/>
  <c r="BM3" i="6"/>
  <c r="AT15" i="7"/>
  <c r="AS3" i="7"/>
  <c r="BF15" i="7"/>
  <c r="BE3" i="7"/>
  <c r="CP3" i="7"/>
  <c r="CQ39" i="7"/>
  <c r="U16" i="7"/>
  <c r="U3" i="7" s="1"/>
  <c r="T3" i="7"/>
  <c r="BF15" i="6"/>
  <c r="BE3" i="6"/>
  <c r="BT16" i="7"/>
  <c r="BT3" i="7" s="1"/>
  <c r="AV15" i="7"/>
  <c r="DO63" i="7"/>
  <c r="DN3" i="7"/>
  <c r="DB3" i="6"/>
  <c r="DC51" i="6"/>
  <c r="AN15" i="6"/>
  <c r="AM3" i="6"/>
  <c r="BR15" i="7"/>
  <c r="BQ3" i="7"/>
  <c r="CE27" i="7"/>
  <c r="CD3" i="7"/>
  <c r="CE27" i="6"/>
  <c r="CD3" i="6"/>
  <c r="BR15" i="6"/>
  <c r="BQ3" i="6"/>
  <c r="AT15" i="6"/>
  <c r="AS3" i="6"/>
  <c r="AV15" i="6"/>
  <c r="AN15" i="7"/>
  <c r="AM3" i="7"/>
  <c r="BT16" i="6"/>
  <c r="BT3" i="6" s="1"/>
  <c r="CP3" i="6"/>
  <c r="CQ39" i="6"/>
  <c r="M2" i="6"/>
  <c r="BL57" i="12" l="1"/>
  <c r="DM57" i="12"/>
  <c r="AL57" i="12"/>
  <c r="BP57" i="12"/>
  <c r="CC57" i="12"/>
  <c r="CE62" i="12"/>
  <c r="AR57" i="12"/>
  <c r="CO57" i="12"/>
  <c r="BD57" i="12"/>
  <c r="DA57" i="12"/>
  <c r="K63" i="12"/>
  <c r="CP1" i="6"/>
  <c r="CD1" i="6"/>
  <c r="DB1" i="6"/>
  <c r="BT1" i="6"/>
  <c r="DN1" i="6"/>
  <c r="BQ1" i="6"/>
  <c r="BM1" i="6"/>
  <c r="AS1" i="6"/>
  <c r="AM1" i="6"/>
  <c r="BE1" i="6"/>
  <c r="O1" i="6"/>
  <c r="D32" i="5"/>
  <c r="B31" i="5"/>
  <c r="C29" i="5"/>
  <c r="N57" i="12"/>
  <c r="DD52" i="6"/>
  <c r="DD3" i="6" s="1"/>
  <c r="DC3" i="6"/>
  <c r="CF28" i="6"/>
  <c r="CF3" i="6" s="1"/>
  <c r="CE3" i="6"/>
  <c r="BG16" i="6"/>
  <c r="BG3" i="6" s="1"/>
  <c r="BF3" i="6"/>
  <c r="AU16" i="7"/>
  <c r="AU3" i="7" s="1"/>
  <c r="AT3" i="7"/>
  <c r="DC3" i="7"/>
  <c r="DD52" i="7"/>
  <c r="DD3" i="7" s="1"/>
  <c r="AW16" i="6"/>
  <c r="AW3" i="6" s="1"/>
  <c r="AV3" i="6"/>
  <c r="CF28" i="7"/>
  <c r="CF3" i="7" s="1"/>
  <c r="CE3" i="7"/>
  <c r="DO3" i="7"/>
  <c r="DP64" i="7"/>
  <c r="DP3" i="7" s="1"/>
  <c r="BO16" i="6"/>
  <c r="BO3" i="6" s="1"/>
  <c r="BN3" i="6"/>
  <c r="CQ3" i="6"/>
  <c r="CR40" i="6"/>
  <c r="CR3" i="6" s="1"/>
  <c r="CR1" i="6" s="1"/>
  <c r="CR40" i="7"/>
  <c r="CR3" i="7" s="1"/>
  <c r="CQ3" i="7"/>
  <c r="DO3" i="6"/>
  <c r="DP64" i="6"/>
  <c r="DP3" i="6" s="1"/>
  <c r="AU16" i="6"/>
  <c r="AU3" i="6" s="1"/>
  <c r="AT3" i="6"/>
  <c r="BS16" i="7"/>
  <c r="BS3" i="7" s="1"/>
  <c r="BR3" i="7"/>
  <c r="AW16" i="7"/>
  <c r="AW3" i="7" s="1"/>
  <c r="E28" i="5" s="1"/>
  <c r="AV3" i="7"/>
  <c r="AO16" i="7"/>
  <c r="AO3" i="7" s="1"/>
  <c r="AN3" i="7"/>
  <c r="N2" i="6"/>
  <c r="O2" i="6" s="1"/>
  <c r="P2" i="6" s="1"/>
  <c r="Q2" i="6" s="1"/>
  <c r="R2" i="6" s="1"/>
  <c r="S2" i="6" s="1"/>
  <c r="T2" i="6" s="1"/>
  <c r="U2" i="6" s="1"/>
  <c r="V2" i="6" s="1"/>
  <c r="W2" i="6" s="1"/>
  <c r="X2" i="6" s="1"/>
  <c r="Y2" i="6" s="1"/>
  <c r="Z2" i="6" s="1"/>
  <c r="AA2" i="6" s="1"/>
  <c r="AB2" i="6" s="1"/>
  <c r="AC2" i="6" s="1"/>
  <c r="AD2" i="6" s="1"/>
  <c r="AE2" i="6" s="1"/>
  <c r="AF2" i="6" s="1"/>
  <c r="AG2" i="6" s="1"/>
  <c r="AH2" i="6" s="1"/>
  <c r="AI2" i="6" s="1"/>
  <c r="AJ2" i="6" s="1"/>
  <c r="AK2" i="6" s="1"/>
  <c r="AL2" i="6" s="1"/>
  <c r="AM2" i="6" s="1"/>
  <c r="BS16" i="6"/>
  <c r="BS3" i="6" s="1"/>
  <c r="BR3" i="6"/>
  <c r="AO16" i="6"/>
  <c r="AO3" i="6" s="1"/>
  <c r="AN3" i="6"/>
  <c r="BG16" i="7"/>
  <c r="BG3" i="7" s="1"/>
  <c r="BF3" i="7"/>
  <c r="BO16" i="7"/>
  <c r="BO3" i="7" s="1"/>
  <c r="BN3" i="7"/>
  <c r="BE57" i="12" l="1"/>
  <c r="BQ57" i="12"/>
  <c r="CD57" i="12"/>
  <c r="AM57" i="12"/>
  <c r="DN57" i="12"/>
  <c r="CP57" i="12"/>
  <c r="CF62" i="12"/>
  <c r="AS57" i="12"/>
  <c r="BT57" i="12"/>
  <c r="O57" i="12"/>
  <c r="L63" i="12"/>
  <c r="BM57" i="12"/>
  <c r="DB57" i="12"/>
  <c r="CQ1" i="6"/>
  <c r="CF1" i="6"/>
  <c r="DC1" i="6"/>
  <c r="DD1" i="6"/>
  <c r="DP1" i="6"/>
  <c r="DO1" i="6"/>
  <c r="CE1" i="6"/>
  <c r="BS1" i="6"/>
  <c r="B32" i="5"/>
  <c r="BR1" i="6"/>
  <c r="BO1" i="6"/>
  <c r="BN1" i="6"/>
  <c r="BF1" i="6"/>
  <c r="AN1" i="6"/>
  <c r="BG1" i="6"/>
  <c r="AV1" i="6"/>
  <c r="AO1" i="6"/>
  <c r="AW1" i="6"/>
  <c r="AT1" i="6"/>
  <c r="AU1" i="6"/>
  <c r="C31" i="5"/>
  <c r="C32" i="5" s="1"/>
  <c r="I29" i="5"/>
  <c r="CR57" i="12"/>
  <c r="H29" i="5"/>
  <c r="K29" i="5"/>
  <c r="J29" i="5"/>
  <c r="F29" i="5"/>
  <c r="G29" i="5"/>
  <c r="AN2" i="6"/>
  <c r="AO2" i="6" s="1"/>
  <c r="AP2" i="6" s="1"/>
  <c r="AQ2" i="6" s="1"/>
  <c r="AR2" i="6" s="1"/>
  <c r="AS2" i="6" s="1"/>
  <c r="AT2" i="6" s="1"/>
  <c r="AU2" i="6" s="1"/>
  <c r="AV2" i="6" s="1"/>
  <c r="AW2" i="6" s="1"/>
  <c r="AX2" i="6" s="1"/>
  <c r="AY2" i="6" s="1"/>
  <c r="AZ2" i="6" s="1"/>
  <c r="BA2" i="6" s="1"/>
  <c r="BB2" i="6" s="1"/>
  <c r="BC2" i="6" s="1"/>
  <c r="BD2" i="6" s="1"/>
  <c r="BE2" i="6" s="1"/>
  <c r="BF2" i="6" s="1"/>
  <c r="BG2" i="6" s="1"/>
  <c r="BH2" i="6" s="1"/>
  <c r="BI2" i="6" s="1"/>
  <c r="BJ2" i="6" s="1"/>
  <c r="BK2" i="6" s="1"/>
  <c r="BL2" i="6" s="1"/>
  <c r="BM2" i="6" s="1"/>
  <c r="BN2" i="6" s="1"/>
  <c r="BO2" i="6" s="1"/>
  <c r="BP2" i="6" s="1"/>
  <c r="BQ2" i="6" s="1"/>
  <c r="BR2" i="6" s="1"/>
  <c r="BS2" i="6" s="1"/>
  <c r="BT2" i="6" s="1"/>
  <c r="BU2" i="6" s="1"/>
  <c r="BV2" i="6" s="1"/>
  <c r="BW2" i="6" s="1"/>
  <c r="BX2" i="6" s="1"/>
  <c r="BY2" i="6" s="1"/>
  <c r="BZ2" i="6" s="1"/>
  <c r="CA2" i="6" s="1"/>
  <c r="CB2" i="6" s="1"/>
  <c r="CC2" i="6" s="1"/>
  <c r="CD2" i="6" s="1"/>
  <c r="CE2" i="6" s="1"/>
  <c r="CF2" i="6" s="1"/>
  <c r="CG2" i="6" s="1"/>
  <c r="CH2" i="6" s="1"/>
  <c r="CI2" i="6" s="1"/>
  <c r="CJ2" i="6" s="1"/>
  <c r="CK2" i="6" s="1"/>
  <c r="CL2" i="6" s="1"/>
  <c r="CM2" i="6" s="1"/>
  <c r="CN2" i="6" s="1"/>
  <c r="CO2" i="6" s="1"/>
  <c r="CP2" i="6" s="1"/>
  <c r="CQ2" i="6" s="1"/>
  <c r="CR2" i="6" s="1"/>
  <c r="CS2" i="6" s="1"/>
  <c r="CT2" i="6" s="1"/>
  <c r="CU2" i="6" s="1"/>
  <c r="CV2" i="6" s="1"/>
  <c r="CW2" i="6" s="1"/>
  <c r="CX2" i="6" s="1"/>
  <c r="CY2" i="6" s="1"/>
  <c r="CZ2" i="6" s="1"/>
  <c r="DA2" i="6" s="1"/>
  <c r="DB2" i="6" s="1"/>
  <c r="DC2" i="6" s="1"/>
  <c r="DD2" i="6" s="1"/>
  <c r="DE2" i="6" s="1"/>
  <c r="DF2" i="6" s="1"/>
  <c r="DG2" i="6" s="1"/>
  <c r="DH2" i="6" s="1"/>
  <c r="DI2" i="6" s="1"/>
  <c r="DJ2" i="6" s="1"/>
  <c r="DK2" i="6" s="1"/>
  <c r="DL2" i="6" s="1"/>
  <c r="DM2" i="6" s="1"/>
  <c r="DN2" i="6" s="1"/>
  <c r="DO2" i="6" s="1"/>
  <c r="DP2" i="6" s="1"/>
  <c r="DQ2" i="6" s="1"/>
  <c r="E29" i="5"/>
  <c r="AT57" i="12" l="1"/>
  <c r="BG57" i="12"/>
  <c r="BO57" i="12"/>
  <c r="BF57" i="12"/>
  <c r="AO57" i="12"/>
  <c r="BS57" i="12"/>
  <c r="DD57" i="12"/>
  <c r="AV57" i="12"/>
  <c r="BN57" i="12"/>
  <c r="CG62" i="12"/>
  <c r="AU57" i="12"/>
  <c r="CE57" i="12"/>
  <c r="DC57" i="12"/>
  <c r="DO57" i="12"/>
  <c r="CF57" i="12"/>
  <c r="M63" i="12"/>
  <c r="AW57" i="12"/>
  <c r="AN57" i="12"/>
  <c r="BR57" i="12"/>
  <c r="DP57" i="12"/>
  <c r="CQ57" i="12"/>
  <c r="H31" i="5"/>
  <c r="G31" i="5"/>
  <c r="F31" i="5"/>
  <c r="E31" i="5"/>
  <c r="B34" i="5"/>
  <c r="N63" i="12" l="1"/>
  <c r="CH62" i="12"/>
  <c r="G32" i="5"/>
  <c r="F32" i="5"/>
  <c r="B33" i="5"/>
  <c r="B35" i="5" s="1"/>
  <c r="E32" i="5"/>
  <c r="G4" i="8"/>
  <c r="I4" i="8"/>
  <c r="M4" i="8"/>
  <c r="L4" i="8"/>
  <c r="S4" i="8"/>
  <c r="K4" i="8"/>
  <c r="AJ4" i="8"/>
  <c r="AE4" i="8"/>
  <c r="AH4" i="8"/>
  <c r="H4" i="8"/>
  <c r="AC4" i="8"/>
  <c r="AU4" i="8"/>
  <c r="Y4" i="8"/>
  <c r="AK4" i="8"/>
  <c r="BH4" i="8"/>
  <c r="BB4" i="8"/>
  <c r="T4" i="8"/>
  <c r="J4" i="8"/>
  <c r="N4" i="8"/>
  <c r="AZ4" i="8"/>
  <c r="BD4" i="8"/>
  <c r="BF4" i="8"/>
  <c r="AT4" i="8"/>
  <c r="BG4" i="8"/>
  <c r="BE4" i="8"/>
  <c r="AP4" i="8"/>
  <c r="AM4" i="8"/>
  <c r="V4" i="8"/>
  <c r="Q4" i="8"/>
  <c r="U4" i="8"/>
  <c r="AQ4" i="8"/>
  <c r="AW4" i="8"/>
  <c r="AX4" i="8"/>
  <c r="AO4" i="8"/>
  <c r="AB4" i="8"/>
  <c r="BA4" i="8"/>
  <c r="AL4" i="8"/>
  <c r="P4" i="8"/>
  <c r="R4" i="8"/>
  <c r="AR4" i="8"/>
  <c r="AV4" i="8"/>
  <c r="W4" i="8"/>
  <c r="O4" i="8"/>
  <c r="AD4" i="8"/>
  <c r="X4" i="8"/>
  <c r="AY4" i="8"/>
  <c r="Z4" i="8"/>
  <c r="B4" i="10"/>
  <c r="AA4" i="8"/>
  <c r="AF4" i="8"/>
  <c r="AG4" i="8"/>
  <c r="AI4" i="8"/>
  <c r="BI4" i="8"/>
  <c r="AN4" i="8"/>
  <c r="AS4" i="8"/>
  <c r="BC4" i="8"/>
  <c r="F4" i="8"/>
  <c r="E4" i="8"/>
  <c r="D4" i="8"/>
  <c r="C4" i="8"/>
  <c r="CI62" i="12" l="1"/>
  <c r="O63" i="12"/>
  <c r="B36" i="5"/>
  <c r="P63" i="12" l="1"/>
  <c r="CJ62" i="12"/>
  <c r="CK62" i="12" l="1"/>
  <c r="Q63" i="12"/>
  <c r="D4" i="10"/>
  <c r="CT4" i="10"/>
  <c r="BU4" i="10"/>
  <c r="CG4" i="10"/>
  <c r="F4" i="10"/>
  <c r="CS4" i="10"/>
  <c r="G4" i="10"/>
  <c r="E4" i="10"/>
  <c r="DE4" i="10"/>
  <c r="R63" i="12" l="1"/>
  <c r="B64" i="12"/>
  <c r="B65" i="12" s="1"/>
  <c r="B81" i="12" s="1"/>
  <c r="CL62" i="12"/>
  <c r="DF4" i="10"/>
  <c r="BV4" i="10"/>
  <c r="CU4" i="10"/>
  <c r="CH4" i="10"/>
  <c r="H4" i="10"/>
  <c r="CM62" i="12" l="1"/>
  <c r="C64" i="12"/>
  <c r="C65" i="12" s="1"/>
  <c r="C81" i="12" s="1"/>
  <c r="S63" i="12"/>
  <c r="CI4" i="10"/>
  <c r="BW4" i="10"/>
  <c r="DG4" i="10"/>
  <c r="CV4" i="10"/>
  <c r="I4" i="10"/>
  <c r="D64" i="12" l="1"/>
  <c r="D65" i="12" s="1"/>
  <c r="D81" i="12" s="1"/>
  <c r="T63" i="12"/>
  <c r="CN62" i="12"/>
  <c r="CW4" i="10"/>
  <c r="CJ4" i="10"/>
  <c r="J4" i="10"/>
  <c r="DH4" i="10"/>
  <c r="BX4" i="10"/>
  <c r="CO62" i="12" l="1"/>
  <c r="U63" i="12"/>
  <c r="E64" i="12"/>
  <c r="E65" i="12" s="1"/>
  <c r="E81" i="12" s="1"/>
  <c r="B18" i="8"/>
  <c r="CK4" i="10"/>
  <c r="K4" i="10"/>
  <c r="BY4" i="10"/>
  <c r="DI4" i="10"/>
  <c r="T4" i="10"/>
  <c r="CX4" i="10"/>
  <c r="V63" i="12" l="1"/>
  <c r="CP62" i="12"/>
  <c r="F64" i="12"/>
  <c r="F65" i="12" s="1"/>
  <c r="F81" i="12" s="1"/>
  <c r="DJ4" i="10"/>
  <c r="CL4" i="10"/>
  <c r="AV4" i="10"/>
  <c r="L4" i="10"/>
  <c r="U4" i="10"/>
  <c r="CY4" i="10"/>
  <c r="BZ4" i="10"/>
  <c r="W63" i="12" l="1"/>
  <c r="CQ62" i="12"/>
  <c r="G64" i="12"/>
  <c r="G65" i="12" s="1"/>
  <c r="G81" i="12" s="1"/>
  <c r="V4" i="10"/>
  <c r="DK4" i="10"/>
  <c r="CA4" i="10"/>
  <c r="M4" i="10"/>
  <c r="AW4" i="10"/>
  <c r="CM4" i="10"/>
  <c r="CZ4" i="10"/>
  <c r="X63" i="12" l="1"/>
  <c r="CR62" i="12"/>
  <c r="H64" i="12"/>
  <c r="H65" i="12" s="1"/>
  <c r="H81" i="12" s="1"/>
  <c r="CN4" i="10"/>
  <c r="CB4" i="10"/>
  <c r="BT4" i="10"/>
  <c r="BS4" i="10"/>
  <c r="AX4" i="10"/>
  <c r="BI4" i="10"/>
  <c r="DA4" i="10"/>
  <c r="N4" i="10"/>
  <c r="CR4" i="10"/>
  <c r="AQ4" i="10"/>
  <c r="DL4" i="10"/>
  <c r="W4" i="10"/>
  <c r="I64" i="12" l="1"/>
  <c r="I65" i="12" s="1"/>
  <c r="I81" i="12" s="1"/>
  <c r="Y63" i="12"/>
  <c r="CS62" i="12"/>
  <c r="AJ4" i="10"/>
  <c r="AR4" i="10"/>
  <c r="DB4" i="10"/>
  <c r="DP4" i="10"/>
  <c r="O4" i="10"/>
  <c r="BJ4" i="10"/>
  <c r="AY4" i="10"/>
  <c r="X4" i="10"/>
  <c r="BH4" i="10"/>
  <c r="BG4" i="10"/>
  <c r="DM4" i="10"/>
  <c r="BC4" i="10"/>
  <c r="CF4" i="10"/>
  <c r="CC4" i="10"/>
  <c r="CO4" i="10"/>
  <c r="Z63" i="12" l="1"/>
  <c r="CT62" i="12"/>
  <c r="J64" i="12"/>
  <c r="J65" i="12" s="1"/>
  <c r="J81" i="12" s="1"/>
  <c r="BK4" i="10"/>
  <c r="AG4" i="10"/>
  <c r="CQ4" i="10"/>
  <c r="CP4" i="10"/>
  <c r="AD4" i="10"/>
  <c r="BD4" i="10"/>
  <c r="BN4" i="10"/>
  <c r="Q4" i="10"/>
  <c r="P4" i="10"/>
  <c r="AS4" i="10"/>
  <c r="S4" i="10"/>
  <c r="R4" i="10"/>
  <c r="CE4" i="10"/>
  <c r="CD4" i="10"/>
  <c r="DO4" i="10"/>
  <c r="DN4" i="10"/>
  <c r="AP4" i="10"/>
  <c r="Y4" i="10"/>
  <c r="AZ4" i="10"/>
  <c r="DC4" i="10"/>
  <c r="DD4" i="10"/>
  <c r="AK4" i="10"/>
  <c r="CU62" i="12" l="1"/>
  <c r="K64" i="12"/>
  <c r="K65" i="12" s="1"/>
  <c r="K81" i="12" s="1"/>
  <c r="AA63" i="12"/>
  <c r="BM4" i="10"/>
  <c r="BL4" i="10"/>
  <c r="AA4" i="10"/>
  <c r="Z4" i="10"/>
  <c r="BF4" i="10"/>
  <c r="BE4" i="10"/>
  <c r="BB4" i="10"/>
  <c r="BA4" i="10"/>
  <c r="AU4" i="10"/>
  <c r="AT4" i="10"/>
  <c r="AO4" i="10"/>
  <c r="AN4" i="10"/>
  <c r="AF4" i="10"/>
  <c r="AE4" i="10"/>
  <c r="AM4" i="10"/>
  <c r="AL4" i="10"/>
  <c r="AI4" i="10"/>
  <c r="AH4" i="10"/>
  <c r="AC4" i="10"/>
  <c r="AB4" i="10"/>
  <c r="BP4" i="10"/>
  <c r="BO4" i="10"/>
  <c r="BR4" i="10"/>
  <c r="BQ4" i="10"/>
  <c r="AB63" i="12" l="1"/>
  <c r="CV62" i="12"/>
  <c r="L64" i="12"/>
  <c r="L65" i="12" s="1"/>
  <c r="L81" i="12" s="1"/>
  <c r="M64" i="12" l="1"/>
  <c r="M65" i="12" s="1"/>
  <c r="M81" i="12" s="1"/>
  <c r="AC63" i="12"/>
  <c r="CW62" i="12"/>
  <c r="C18" i="8"/>
  <c r="N64" i="12" l="1"/>
  <c r="N65" i="12" s="1"/>
  <c r="N81" i="12" s="1"/>
  <c r="CX62" i="12"/>
  <c r="AD63" i="12"/>
  <c r="D18" i="8"/>
  <c r="E18" i="8"/>
  <c r="F18" i="8"/>
  <c r="B19" i="8"/>
  <c r="B21" i="8" s="1"/>
  <c r="CY62" i="12" l="1"/>
  <c r="AE63" i="12"/>
  <c r="O64" i="12"/>
  <c r="O65" i="12" s="1"/>
  <c r="O81" i="12" s="1"/>
  <c r="P64" i="12" l="1"/>
  <c r="P65" i="12" s="1"/>
  <c r="P81" i="12" s="1"/>
  <c r="CZ62" i="12"/>
  <c r="AF63" i="12"/>
  <c r="DA62" i="12" l="1"/>
  <c r="AG63" i="12"/>
  <c r="Q64" i="12"/>
  <c r="Q65" i="12" s="1"/>
  <c r="Q81" i="12" s="1"/>
  <c r="R64" i="12" l="1"/>
  <c r="R65" i="12" s="1"/>
  <c r="R81" i="12" s="1"/>
  <c r="AH63" i="12"/>
  <c r="DB62" i="12"/>
  <c r="AI63" i="12" l="1"/>
  <c r="DC62" i="12"/>
  <c r="S64" i="12"/>
  <c r="S65" i="12" s="1"/>
  <c r="S81" i="12" s="1"/>
  <c r="T64" i="12" l="1"/>
  <c r="T65" i="12" s="1"/>
  <c r="T81" i="12" s="1"/>
  <c r="DD62" i="12"/>
  <c r="AJ63" i="12"/>
  <c r="DE62" i="12" l="1"/>
  <c r="AK63" i="12"/>
  <c r="U64" i="12"/>
  <c r="U65" i="12" s="1"/>
  <c r="U81" i="12" s="1"/>
  <c r="AL63" i="12" l="1"/>
  <c r="V64" i="12"/>
  <c r="V65" i="12" s="1"/>
  <c r="V81" i="12" s="1"/>
  <c r="DF62" i="12"/>
  <c r="W64" i="12" l="1"/>
  <c r="W65" i="12" s="1"/>
  <c r="W81" i="12" s="1"/>
  <c r="DG62" i="12"/>
  <c r="AM63" i="12"/>
  <c r="DH62" i="12" l="1"/>
  <c r="AN63" i="12"/>
  <c r="X64" i="12"/>
  <c r="X65" i="12" s="1"/>
  <c r="X81" i="12" s="1"/>
  <c r="AO63" i="12" l="1"/>
  <c r="Y64" i="12"/>
  <c r="Y65" i="12" s="1"/>
  <c r="Y81" i="12" s="1"/>
  <c r="DI62" i="12"/>
  <c r="AP63" i="12" l="1"/>
  <c r="DJ62" i="12"/>
  <c r="Z64" i="12"/>
  <c r="Z65" i="12" s="1"/>
  <c r="Z81" i="12" s="1"/>
  <c r="DK62" i="12" l="1"/>
  <c r="AA64" i="12"/>
  <c r="AA65" i="12" s="1"/>
  <c r="AA81" i="12" s="1"/>
  <c r="AQ63" i="12"/>
  <c r="AR63" i="12" l="1"/>
  <c r="AB64" i="12"/>
  <c r="AB65" i="12" s="1"/>
  <c r="AB81" i="12" s="1"/>
  <c r="DL62" i="12"/>
  <c r="DM62" i="12" l="1"/>
  <c r="AC64" i="12"/>
  <c r="AC65" i="12" s="1"/>
  <c r="AC81" i="12" s="1"/>
  <c r="AS63" i="12"/>
  <c r="AT63" i="12" l="1"/>
  <c r="AD64" i="12"/>
  <c r="AD65" i="12" s="1"/>
  <c r="AD81" i="12" s="1"/>
  <c r="DN62" i="12"/>
  <c r="DO62" i="12" l="1"/>
  <c r="AE64" i="12"/>
  <c r="AE65" i="12" s="1"/>
  <c r="AE81" i="12" s="1"/>
  <c r="AU63" i="12"/>
  <c r="AF64" i="12" l="1"/>
  <c r="AF65" i="12" s="1"/>
  <c r="AF81" i="12" s="1"/>
  <c r="AV63" i="12"/>
  <c r="DP62" i="12"/>
  <c r="DQ62" i="12" l="1"/>
  <c r="AW63" i="12"/>
  <c r="AG64" i="12"/>
  <c r="AG65" i="12" s="1"/>
  <c r="AG81" i="12" s="1"/>
  <c r="AX63" i="12" l="1"/>
  <c r="AH64" i="12"/>
  <c r="AH65" i="12" s="1"/>
  <c r="AH81" i="12" s="1"/>
  <c r="AI64" i="12" l="1"/>
  <c r="AI65" i="12" s="1"/>
  <c r="AI81" i="12" s="1"/>
  <c r="AY63" i="12"/>
  <c r="AZ63" i="12" l="1"/>
  <c r="AJ64" i="12"/>
  <c r="AJ65" i="12" s="1"/>
  <c r="AJ81" i="12" s="1"/>
  <c r="AK64" i="12" l="1"/>
  <c r="AK65" i="12" s="1"/>
  <c r="AK81" i="12" s="1"/>
  <c r="BA63" i="12"/>
  <c r="BB63" i="12" l="1"/>
  <c r="AL64" i="12"/>
  <c r="AL65" i="12" s="1"/>
  <c r="AL81" i="12" s="1"/>
  <c r="AM64" i="12" l="1"/>
  <c r="AM65" i="12" s="1"/>
  <c r="AM81" i="12" s="1"/>
  <c r="BC63" i="12"/>
  <c r="BD63" i="12" l="1"/>
  <c r="AN64" i="12"/>
  <c r="AN65" i="12" s="1"/>
  <c r="AN81" i="12" s="1"/>
  <c r="BE63" i="12" l="1"/>
  <c r="AO64" i="12"/>
  <c r="AO65" i="12" s="1"/>
  <c r="AO81" i="12" s="1"/>
  <c r="AP64" i="12" l="1"/>
  <c r="AP65" i="12" s="1"/>
  <c r="AP81" i="12" s="1"/>
  <c r="BF63" i="12"/>
  <c r="AQ64" i="12" l="1"/>
  <c r="AQ65" i="12" s="1"/>
  <c r="AQ81" i="12" s="1"/>
  <c r="BG63" i="12"/>
  <c r="BH63" i="12" l="1"/>
  <c r="AR64" i="12"/>
  <c r="AR65" i="12" s="1"/>
  <c r="AR81" i="12" s="1"/>
  <c r="AS64" i="12" l="1"/>
  <c r="AS65" i="12" s="1"/>
  <c r="AS81" i="12" s="1"/>
  <c r="BI63" i="12"/>
  <c r="AT64" i="12" l="1"/>
  <c r="AT65" i="12" s="1"/>
  <c r="AT81" i="12" s="1"/>
  <c r="BJ63" i="12"/>
  <c r="AU64" i="12" l="1"/>
  <c r="AU65" i="12" s="1"/>
  <c r="AU81" i="12" s="1"/>
  <c r="BK63" i="12"/>
  <c r="AV64" i="12" l="1"/>
  <c r="AV65" i="12" s="1"/>
  <c r="AV81" i="12" s="1"/>
  <c r="BL63" i="12"/>
  <c r="AW64" i="12" l="1"/>
  <c r="AW65" i="12" s="1"/>
  <c r="AW81" i="12" s="1"/>
  <c r="BM63" i="12"/>
  <c r="BN63" i="12" l="1"/>
  <c r="AX64" i="12"/>
  <c r="AX65" i="12" s="1"/>
  <c r="AX81" i="12" s="1"/>
  <c r="AY64" i="12" l="1"/>
  <c r="AY65" i="12" s="1"/>
  <c r="AY81" i="12" s="1"/>
  <c r="BO63" i="12"/>
  <c r="BP63" i="12" l="1"/>
  <c r="AZ64" i="12"/>
  <c r="AZ65" i="12" s="1"/>
  <c r="AZ81" i="12" s="1"/>
  <c r="BA64" i="12" l="1"/>
  <c r="BA65" i="12" s="1"/>
  <c r="BA81" i="12" s="1"/>
  <c r="BQ63" i="12"/>
  <c r="BR63" i="12" l="1"/>
  <c r="BB64" i="12"/>
  <c r="BB65" i="12" s="1"/>
  <c r="BB81" i="12" s="1"/>
  <c r="BC64" i="12" l="1"/>
  <c r="BC65" i="12" s="1"/>
  <c r="BC81" i="12" s="1"/>
  <c r="BS63" i="12"/>
  <c r="BT63" i="12" l="1"/>
  <c r="BD64" i="12"/>
  <c r="BD65" i="12" s="1"/>
  <c r="BD81" i="12" s="1"/>
  <c r="BE64" i="12" l="1"/>
  <c r="BE65" i="12" s="1"/>
  <c r="BE81" i="12" s="1"/>
  <c r="BU63" i="12"/>
  <c r="BV63" i="12" l="1"/>
  <c r="BF64" i="12"/>
  <c r="BF65" i="12" s="1"/>
  <c r="BF81" i="12" s="1"/>
  <c r="BG64" i="12" l="1"/>
  <c r="BG65" i="12" s="1"/>
  <c r="BG81" i="12" s="1"/>
  <c r="BW63" i="12"/>
  <c r="BX63" i="12" l="1"/>
  <c r="BH64" i="12"/>
  <c r="BH65" i="12" s="1"/>
  <c r="BH81" i="12" s="1"/>
  <c r="BI64" i="12" l="1"/>
  <c r="BI65" i="12" s="1"/>
  <c r="BI81" i="12" s="1"/>
  <c r="B87" i="12" s="1"/>
  <c r="K33" i="12" s="1"/>
  <c r="BY63" i="12"/>
  <c r="BZ63" i="12" l="1"/>
  <c r="BJ64" i="12"/>
  <c r="BJ65" i="12" s="1"/>
  <c r="BJ81" i="12" s="1"/>
  <c r="BK64" i="12" l="1"/>
  <c r="BK65" i="12" s="1"/>
  <c r="BK81" i="12" s="1"/>
  <c r="CA63" i="12"/>
  <c r="CB63" i="12" l="1"/>
  <c r="BL64" i="12"/>
  <c r="BL65" i="12" s="1"/>
  <c r="BL81" i="12" s="1"/>
  <c r="BM64" i="12" l="1"/>
  <c r="BM65" i="12" s="1"/>
  <c r="BM81" i="12" s="1"/>
  <c r="CC63" i="12"/>
  <c r="CD63" i="12" l="1"/>
  <c r="BN64" i="12"/>
  <c r="BN65" i="12" s="1"/>
  <c r="BN81" i="12" s="1"/>
  <c r="BO64" i="12" l="1"/>
  <c r="BO65" i="12" s="1"/>
  <c r="BO81" i="12" s="1"/>
  <c r="CE63" i="12"/>
  <c r="CF63" i="12" l="1"/>
  <c r="BP64" i="12"/>
  <c r="BP65" i="12" s="1"/>
  <c r="BP81" i="12" s="1"/>
  <c r="BQ64" i="12" l="1"/>
  <c r="BQ65" i="12" s="1"/>
  <c r="BQ81" i="12" s="1"/>
  <c r="CG63" i="12"/>
  <c r="CH63" i="12" l="1"/>
  <c r="BR64" i="12"/>
  <c r="BR65" i="12" s="1"/>
  <c r="BR81" i="12" s="1"/>
  <c r="BS64" i="12" l="1"/>
  <c r="BS65" i="12" s="1"/>
  <c r="BS81" i="12" s="1"/>
  <c r="CI63" i="12"/>
  <c r="CJ63" i="12" l="1"/>
  <c r="BT64" i="12"/>
  <c r="BT65" i="12" s="1"/>
  <c r="BT81" i="12" s="1"/>
  <c r="BU64" i="12" l="1"/>
  <c r="BU65" i="12" s="1"/>
  <c r="BU81" i="12" s="1"/>
  <c r="CK63" i="12"/>
  <c r="CL63" i="12" l="1"/>
  <c r="BV64" i="12"/>
  <c r="BV65" i="12" s="1"/>
  <c r="BV81" i="12" s="1"/>
  <c r="BW64" i="12" l="1"/>
  <c r="BW65" i="12" s="1"/>
  <c r="BW81" i="12" s="1"/>
  <c r="CM63" i="12"/>
  <c r="CN63" i="12" l="1"/>
  <c r="BX64" i="12"/>
  <c r="BX65" i="12" s="1"/>
  <c r="BX81" i="12" s="1"/>
  <c r="CO63" i="12" l="1"/>
  <c r="BY64" i="12"/>
  <c r="BY65" i="12" s="1"/>
  <c r="BY81" i="12" s="1"/>
  <c r="BZ64" i="12" l="1"/>
  <c r="BZ65" i="12" s="1"/>
  <c r="BZ81" i="12" s="1"/>
  <c r="CP63" i="12"/>
  <c r="CQ63" i="12" l="1"/>
  <c r="CA64" i="12"/>
  <c r="CA65" i="12" s="1"/>
  <c r="CA81" i="12" s="1"/>
  <c r="CB64" i="12" l="1"/>
  <c r="CB65" i="12" s="1"/>
  <c r="CB81" i="12" s="1"/>
  <c r="CR63" i="12"/>
  <c r="CC64" i="12" l="1"/>
  <c r="CC65" i="12" s="1"/>
  <c r="CC81" i="12" s="1"/>
  <c r="CS63" i="12"/>
  <c r="CT63" i="12" l="1"/>
  <c r="CD64" i="12"/>
  <c r="CD65" i="12" s="1"/>
  <c r="CD81" i="12" s="1"/>
  <c r="CE64" i="12" l="1"/>
  <c r="CE65" i="12" s="1"/>
  <c r="CE81" i="12" s="1"/>
  <c r="CU63" i="12"/>
  <c r="CV63" i="12" l="1"/>
  <c r="CF64" i="12"/>
  <c r="CF65" i="12" s="1"/>
  <c r="CF81" i="12" s="1"/>
  <c r="CG64" i="12" l="1"/>
  <c r="CG65" i="12" s="1"/>
  <c r="CG81" i="12" s="1"/>
  <c r="CW63" i="12"/>
  <c r="CX63" i="12" l="1"/>
  <c r="CH64" i="12"/>
  <c r="CH65" i="12" s="1"/>
  <c r="CH81" i="12" s="1"/>
  <c r="CI64" i="12" l="1"/>
  <c r="CI65" i="12" s="1"/>
  <c r="CI81" i="12" s="1"/>
  <c r="CY63" i="12"/>
  <c r="CZ63" i="12" l="1"/>
  <c r="CJ64" i="12"/>
  <c r="CJ65" i="12" s="1"/>
  <c r="CJ81" i="12" s="1"/>
  <c r="CK64" i="12" l="1"/>
  <c r="CK65" i="12" s="1"/>
  <c r="CK81" i="12" s="1"/>
  <c r="DA63" i="12"/>
  <c r="DB63" i="12" l="1"/>
  <c r="CL64" i="12"/>
  <c r="CL65" i="12" s="1"/>
  <c r="CL81" i="12" s="1"/>
  <c r="CM64" i="12" l="1"/>
  <c r="CM65" i="12" s="1"/>
  <c r="CM81" i="12" s="1"/>
  <c r="DC63" i="12"/>
  <c r="DD63" i="12" l="1"/>
  <c r="CN64" i="12"/>
  <c r="CN65" i="12" s="1"/>
  <c r="CN81" i="12" s="1"/>
  <c r="CO64" i="12" l="1"/>
  <c r="CO65" i="12" s="1"/>
  <c r="CO81" i="12" s="1"/>
  <c r="DE63" i="12"/>
  <c r="DF63" i="12" l="1"/>
  <c r="CP64" i="12"/>
  <c r="CP65" i="12" s="1"/>
  <c r="CP81" i="12" s="1"/>
  <c r="CQ64" i="12" l="1"/>
  <c r="CQ65" i="12" s="1"/>
  <c r="CQ81" i="12" s="1"/>
  <c r="DG63" i="12"/>
  <c r="DH63" i="12" l="1"/>
  <c r="CR64" i="12"/>
  <c r="CR65" i="12" s="1"/>
  <c r="CR81" i="12" s="1"/>
  <c r="CS64" i="12" l="1"/>
  <c r="CS65" i="12" s="1"/>
  <c r="CS81" i="12" s="1"/>
  <c r="DI63" i="12"/>
  <c r="DJ63" i="12" l="1"/>
  <c r="CT64" i="12"/>
  <c r="CT65" i="12" s="1"/>
  <c r="CT81" i="12" s="1"/>
  <c r="CU64" i="12" l="1"/>
  <c r="CU65" i="12" s="1"/>
  <c r="CU81" i="12" s="1"/>
  <c r="DK63" i="12"/>
  <c r="DL63" i="12" l="1"/>
  <c r="CV64" i="12"/>
  <c r="CV65" i="12" s="1"/>
  <c r="CV81" i="12" s="1"/>
  <c r="CW64" i="12" l="1"/>
  <c r="CW65" i="12" s="1"/>
  <c r="CW81" i="12" s="1"/>
  <c r="DM63" i="12"/>
  <c r="CX64" i="12" l="1"/>
  <c r="CX65" i="12" s="1"/>
  <c r="CX81" i="12" s="1"/>
  <c r="DN63" i="12"/>
  <c r="DO63" i="12" l="1"/>
  <c r="CY64" i="12"/>
  <c r="CY65" i="12" s="1"/>
  <c r="CY81" i="12" s="1"/>
  <c r="CZ64" i="12" l="1"/>
  <c r="CZ65" i="12" s="1"/>
  <c r="CZ81" i="12" s="1"/>
  <c r="DP63" i="12"/>
  <c r="DQ63" i="12" l="1"/>
  <c r="DA64" i="12"/>
  <c r="DA65" i="12" s="1"/>
  <c r="DA81" i="12" s="1"/>
  <c r="DB64" i="12" l="1"/>
  <c r="DB65" i="12" s="1"/>
  <c r="DB81" i="12" s="1"/>
  <c r="DC64" i="12" l="1"/>
  <c r="DC65" i="12" s="1"/>
  <c r="DC81" i="12" s="1"/>
  <c r="DD64" i="12" l="1"/>
  <c r="DD65" i="12" s="1"/>
  <c r="DD81" i="12" s="1"/>
  <c r="DE64" i="12" l="1"/>
  <c r="DE65" i="12" s="1"/>
  <c r="DE81" i="12" s="1"/>
  <c r="DF64" i="12" l="1"/>
  <c r="DF65" i="12" s="1"/>
  <c r="DF81" i="12" s="1"/>
  <c r="DG64" i="12" l="1"/>
  <c r="DG65" i="12" s="1"/>
  <c r="DG81" i="12" s="1"/>
  <c r="DH64" i="12" l="1"/>
  <c r="DH65" i="12" s="1"/>
  <c r="DH81" i="12" s="1"/>
  <c r="DI64" i="12" l="1"/>
  <c r="DI65" i="12" s="1"/>
  <c r="DI81" i="12" s="1"/>
  <c r="DJ64" i="12" l="1"/>
  <c r="DJ65" i="12" s="1"/>
  <c r="DJ81" i="12" s="1"/>
  <c r="DK64" i="12" l="1"/>
  <c r="DK65" i="12" s="1"/>
  <c r="DK81" i="12" s="1"/>
  <c r="DL64" i="12" l="1"/>
  <c r="DL65" i="12" s="1"/>
  <c r="DL81" i="12" s="1"/>
  <c r="DM64" i="12" l="1"/>
  <c r="DM65" i="12" s="1"/>
  <c r="DM81" i="12" s="1"/>
  <c r="DN64" i="12" l="1"/>
  <c r="DN65" i="12" s="1"/>
  <c r="DN81" i="12" s="1"/>
  <c r="DO64" i="12" l="1"/>
  <c r="DO65" i="12" s="1"/>
  <c r="DO81" i="12" s="1"/>
  <c r="DP64" i="12" l="1"/>
  <c r="DP65" i="12" s="1"/>
  <c r="DP81" i="12" s="1"/>
  <c r="DQ64" i="12" l="1"/>
  <c r="DQ65" i="12" s="1"/>
  <c r="DQ81" i="12" s="1"/>
  <c r="K31" i="12" l="1"/>
  <c r="B84" i="12"/>
  <c r="B85" i="12" s="1"/>
  <c r="L31" i="12" s="1"/>
  <c r="D4" i="4"/>
  <c r="E4" i="4"/>
  <c r="F4" i="4"/>
  <c r="G4" i="4" l="1"/>
  <c r="H4" i="4" l="1"/>
  <c r="I4" i="4" l="1"/>
  <c r="J4" i="4" l="1"/>
  <c r="K4" i="4" l="1"/>
  <c r="L4" i="4" l="1"/>
  <c r="M4" i="4"/>
  <c r="B21" i="1" s="1"/>
  <c r="C4" i="10"/>
</calcChain>
</file>

<file path=xl/sharedStrings.xml><?xml version="1.0" encoding="utf-8"?>
<sst xmlns="http://schemas.openxmlformats.org/spreadsheetml/2006/main" count="2061" uniqueCount="221">
  <si>
    <t>Months</t>
  </si>
  <si>
    <t>Active Donors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</si>
  <si>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</si>
  <si>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</si>
  <si>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</si>
  <si>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</si>
  <si>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</si>
  <si>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</si>
  <si>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</si>
  <si>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</si>
  <si>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</si>
  <si>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</si>
  <si>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</si>
  <si>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</si>
  <si>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</si>
  <si>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</si>
  <si>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</si>
  <si>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</si>
  <si>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</si>
  <si>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</si>
  <si>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</si>
  <si>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</si>
  <si>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</si>
  <si>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</si>
  <si>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</si>
  <si>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</si>
  <si>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</si>
  <si>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</si>
  <si>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</si>
  <si>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</si>
  <si>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</si>
  <si>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</si>
  <si>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</si>
  <si>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M32</t>
  </si>
  <si>
    <t>M33</t>
  </si>
  <si>
    <t>M34</t>
  </si>
  <si>
    <t>M35</t>
  </si>
  <si>
    <t>M36</t>
  </si>
  <si>
    <t>M37</t>
  </si>
  <si>
    <t>M38</t>
  </si>
  <si>
    <t>M39</t>
  </si>
  <si>
    <t>M40</t>
  </si>
  <si>
    <t>M41</t>
  </si>
  <si>
    <t>M42</t>
  </si>
  <si>
    <t>M43</t>
  </si>
  <si>
    <t>M44</t>
  </si>
  <si>
    <t>M45</t>
  </si>
  <si>
    <t>M46</t>
  </si>
  <si>
    <t>M47</t>
  </si>
  <si>
    <t>M48</t>
  </si>
  <si>
    <t>M49</t>
  </si>
  <si>
    <t>M50</t>
  </si>
  <si>
    <t>M51</t>
  </si>
  <si>
    <t>M52</t>
  </si>
  <si>
    <t>M53</t>
  </si>
  <si>
    <t>M54</t>
  </si>
  <si>
    <t>M55</t>
  </si>
  <si>
    <t>M56</t>
  </si>
  <si>
    <t>M57</t>
  </si>
  <si>
    <t>M58</t>
  </si>
  <si>
    <t>M59</t>
  </si>
  <si>
    <t>M60</t>
  </si>
  <si>
    <t>Starting Gift in 2020</t>
  </si>
  <si>
    <t>Avg starting Gift in 2021</t>
  </si>
  <si>
    <t>Avg starting Gift in 2022</t>
  </si>
  <si>
    <t>Avg starting Gift in 2023</t>
  </si>
  <si>
    <t>Avg starting Gift in 2024</t>
  </si>
  <si>
    <t>Monthly</t>
  </si>
  <si>
    <t>Donations 2020 Cohort</t>
  </si>
  <si>
    <t>Donations 2021 Cohort</t>
  </si>
  <si>
    <t>Donations 2022 Cohort</t>
  </si>
  <si>
    <t>Donations 2023 Cohort</t>
  </si>
  <si>
    <t>Donations 2024 Cohort</t>
  </si>
  <si>
    <t>Y1</t>
  </si>
  <si>
    <t>Y2</t>
  </si>
  <si>
    <t>Y3</t>
  </si>
  <si>
    <t>Y4</t>
  </si>
  <si>
    <t>Y5</t>
  </si>
  <si>
    <t>Y6</t>
  </si>
  <si>
    <t>Y7</t>
  </si>
  <si>
    <t>Y8</t>
  </si>
  <si>
    <t>Y9</t>
  </si>
  <si>
    <t>Y10</t>
  </si>
  <si>
    <t>Donor Retention</t>
  </si>
  <si>
    <t>LTV from monthly cohort of Y1</t>
  </si>
  <si>
    <t>LTV from monthly cohort of Y2</t>
  </si>
  <si>
    <t>LTV from monthly cohort of Y3</t>
  </si>
  <si>
    <t>LTV from monthly cohort of Y4</t>
  </si>
  <si>
    <t>LTV from monthly cohort of Y5</t>
  </si>
  <si>
    <t>Month 1</t>
  </si>
  <si>
    <t>12 months</t>
  </si>
  <si>
    <t>Total</t>
  </si>
  <si>
    <t>Total LTV</t>
  </si>
  <si>
    <t>Fee</t>
  </si>
  <si>
    <t>Monthly Cohort Fee</t>
  </si>
  <si>
    <t>Net Income</t>
  </si>
  <si>
    <t>RoI</t>
  </si>
  <si>
    <t>M61</t>
  </si>
  <si>
    <t>M62</t>
  </si>
  <si>
    <t>M63</t>
  </si>
  <si>
    <t>M64</t>
  </si>
  <si>
    <t>M65</t>
  </si>
  <si>
    <t>M66</t>
  </si>
  <si>
    <t>M67</t>
  </si>
  <si>
    <t>M68</t>
  </si>
  <si>
    <t>M69</t>
  </si>
  <si>
    <t>M70</t>
  </si>
  <si>
    <t>M71</t>
  </si>
  <si>
    <t>M72</t>
  </si>
  <si>
    <t>M73</t>
  </si>
  <si>
    <t>M74</t>
  </si>
  <si>
    <t>M75</t>
  </si>
  <si>
    <t>M76</t>
  </si>
  <si>
    <t>M77</t>
  </si>
  <si>
    <t>M78</t>
  </si>
  <si>
    <t>M79</t>
  </si>
  <si>
    <t>M80</t>
  </si>
  <si>
    <t>M81</t>
  </si>
  <si>
    <t>M82</t>
  </si>
  <si>
    <t>M83</t>
  </si>
  <si>
    <t>M84</t>
  </si>
  <si>
    <t>M85</t>
  </si>
  <si>
    <t>M86</t>
  </si>
  <si>
    <t>M87</t>
  </si>
  <si>
    <t>M88</t>
  </si>
  <si>
    <t>M89</t>
  </si>
  <si>
    <t>M90</t>
  </si>
  <si>
    <t>M91</t>
  </si>
  <si>
    <t>M92</t>
  </si>
  <si>
    <t>M93</t>
  </si>
  <si>
    <t>M94</t>
  </si>
  <si>
    <t>M95</t>
  </si>
  <si>
    <t>M96</t>
  </si>
  <si>
    <t>M97</t>
  </si>
  <si>
    <t>M98</t>
  </si>
  <si>
    <t>M99</t>
  </si>
  <si>
    <t>M100</t>
  </si>
  <si>
    <t>M101</t>
  </si>
  <si>
    <t>M102</t>
  </si>
  <si>
    <t>M103</t>
  </si>
  <si>
    <t>M104</t>
  </si>
  <si>
    <t>M105</t>
  </si>
  <si>
    <t>M106</t>
  </si>
  <si>
    <t>M107</t>
  </si>
  <si>
    <t>M108</t>
  </si>
  <si>
    <t>M109</t>
  </si>
  <si>
    <t>M110</t>
  </si>
  <si>
    <t>M111</t>
  </si>
  <si>
    <t>M112</t>
  </si>
  <si>
    <t>M113</t>
  </si>
  <si>
    <t>M114</t>
  </si>
  <si>
    <t>M115</t>
  </si>
  <si>
    <t>M116</t>
  </si>
  <si>
    <t>M117</t>
  </si>
  <si>
    <t>M118</t>
  </si>
  <si>
    <t>M119</t>
  </si>
  <si>
    <t>M120</t>
  </si>
  <si>
    <t>Month</t>
  </si>
  <si>
    <t>Donations</t>
  </si>
  <si>
    <t xml:space="preserve">Monthly </t>
  </si>
  <si>
    <t>Fee per Donor</t>
  </si>
  <si>
    <t>Total Fee</t>
  </si>
  <si>
    <t>Net income</t>
  </si>
  <si>
    <t>Active Donors at end of Year</t>
  </si>
  <si>
    <t>Set Up Fee</t>
  </si>
  <si>
    <t>LTV Post Y5</t>
  </si>
  <si>
    <t>Success Fee</t>
  </si>
  <si>
    <t>Regular</t>
  </si>
  <si>
    <t>Acquired Donors</t>
  </si>
  <si>
    <t>Hybrid</t>
  </si>
  <si>
    <t>Single</t>
  </si>
  <si>
    <t>Donors Acquired</t>
  </si>
  <si>
    <t>LTV</t>
  </si>
  <si>
    <t>Cashflow</t>
  </si>
  <si>
    <t>Retenion</t>
  </si>
  <si>
    <t>Donor Retention Assumptions</t>
  </si>
  <si>
    <t>2D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</si>
  <si>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</si>
  <si>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</si>
  <si>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</si>
  <si>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</si>
  <si>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</si>
  <si>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</si>
  <si>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</si>
  <si>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</si>
  <si>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</si>
  <si>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</si>
  <si>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</si>
  <si>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</si>
  <si>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</si>
  <si>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</si>
  <si>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</si>
  <si>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</si>
  <si>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</si>
  <si>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</si>
  <si>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</si>
  <si>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</si>
  <si>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New Donors</t>
  </si>
  <si>
    <t>Retention</t>
  </si>
  <si>
    <t>Fee for Acquired Donors in 2020</t>
  </si>
  <si>
    <t>x=</t>
  </si>
  <si>
    <t>Fee for Acquired Donors in 2021</t>
  </si>
  <si>
    <t>Fee for Acquired Donors in 2022</t>
  </si>
  <si>
    <t>Fee for Acquired Donors in 2023</t>
  </si>
  <si>
    <t>Fee for Acquired Donors in 2024</t>
  </si>
  <si>
    <t>( @ x% of actual realised gift)</t>
  </si>
  <si>
    <t>Average Gift Ask</t>
  </si>
  <si>
    <t>Investment Required (INR)</t>
  </si>
  <si>
    <t>Investment</t>
  </si>
  <si>
    <t xml:space="preserve">over </t>
  </si>
  <si>
    <t>months</t>
  </si>
  <si>
    <t>Net Income +</t>
  </si>
  <si>
    <t>Cashflow +</t>
  </si>
  <si>
    <t>th month</t>
  </si>
  <si>
    <t>Net income positive in</t>
  </si>
  <si>
    <t>Key Takeaways</t>
  </si>
  <si>
    <t>All costs recovered by</t>
  </si>
  <si>
    <t>Cost of Fundrainsing</t>
  </si>
  <si>
    <t>Cost</t>
  </si>
  <si>
    <t>Quarterly Donor Acquisition Assumptions</t>
  </si>
  <si>
    <t>Summary (5 years)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</si>
</sst>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[$Rs-420]#,##0"/>
    <numFmt numFmtId="165" formatCode="[$₹]#,##0"/>
    <numFmt numFmtId="166" formatCode="[$₹-820]#,##0"/>
    <numFmt numFmtId="167" formatCode="[$₹-820]#,##0.00"/>
    <numFmt numFmtId="168" formatCode="[$Rs-420]\ #,##0"/>
    <numFmt numFmtId="169" formatCode="_ * #,##0_ ;_ * \-#,##0_ ;_ * &quot;-&quot;??_ ;_ @_ "/>
  </numFmts>
  <fonts count="23" x14ac:knownFonts="1">
    <font>
      <sz val="10"/>
      <color rgb="FF000000"/>
      <name val="Arial"/>
    </font>
    <font>
      <sz val="10"/>
      <name val="Arial"/>
    </font>
    <font>
      <b/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0"/>
      <color theme="1"/>
      <name val="Arial"/>
    </font>
    <font>
      <sz val="10"/>
      <color rgb="FFFFFFFF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8"/>
      <name val="Arial"/>
    </font>
    <font>
      <sz val="10"/>
      <color theme="2" tint="-0.249977111117893"/>
      <name val="Arial"/>
      <family val="2"/>
    </font>
    <font>
      <sz val="10"/>
      <color theme="5" tint="-0.249977111117893"/>
      <name val="Arial"/>
      <family val="2"/>
    </font>
    <font>
      <b/>
      <sz val="10"/>
      <color theme="5" tint="-0.249977111117893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b/>
      <sz val="10"/>
      <color theme="1" tint="0.34998626667073579"/>
      <name val="Arial"/>
      <family val="2"/>
    </font>
    <font>
      <i/>
      <sz val="9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4.9989318521683403E-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9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5" fontId="6" fillId="0" borderId="0" xfId="0" applyNumberFormat="1" applyFont="1"/>
    <xf numFmtId="0" fontId="0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0" borderId="0" xfId="0" applyFont="1" applyAlignment="1"/>
    <xf numFmtId="1" fontId="1" fillId="0" borderId="0" xfId="0" applyNumberFormat="1" applyFont="1" applyAlignment="1">
      <alignment horizontal="center"/>
    </xf>
    <xf numFmtId="0" fontId="7" fillId="0" borderId="0" xfId="0" applyFont="1"/>
    <xf numFmtId="0" fontId="8" fillId="0" borderId="0" xfId="0" applyFont="1"/>
    <xf numFmtId="167" fontId="11" fillId="0" borderId="0" xfId="0" applyNumberFormat="1" applyFont="1"/>
    <xf numFmtId="165" fontId="9" fillId="0" borderId="0" xfId="0" applyNumberFormat="1" applyFont="1"/>
    <xf numFmtId="0" fontId="8" fillId="0" borderId="0" xfId="0" applyFont="1" applyFill="1" applyBorder="1" applyAlignment="1">
      <alignment horizontal="center"/>
    </xf>
    <xf numFmtId="164" fontId="1" fillId="0" borderId="0" xfId="0" applyNumberFormat="1" applyFont="1"/>
    <xf numFmtId="168" fontId="1" fillId="0" borderId="0" xfId="0" applyNumberFormat="1" applyFont="1"/>
    <xf numFmtId="0" fontId="0" fillId="0" borderId="2" xfId="0" applyFont="1" applyBorder="1" applyAlignment="1"/>
    <xf numFmtId="0" fontId="0" fillId="0" borderId="0" xfId="0" applyFont="1" applyBorder="1" applyAlignment="1"/>
    <xf numFmtId="0" fontId="1" fillId="5" borderId="0" xfId="0" applyFont="1" applyFill="1" applyAlignment="1">
      <alignment horizontal="center"/>
    </xf>
    <xf numFmtId="1" fontId="1" fillId="5" borderId="0" xfId="0" applyNumberFormat="1" applyFont="1" applyFill="1" applyAlignment="1">
      <alignment horizontal="center"/>
    </xf>
    <xf numFmtId="0" fontId="0" fillId="5" borderId="0" xfId="0" applyFont="1" applyFill="1" applyAlignment="1">
      <alignment horizontal="center"/>
    </xf>
    <xf numFmtId="0" fontId="1" fillId="5" borderId="0" xfId="0" applyFont="1" applyFill="1"/>
    <xf numFmtId="0" fontId="0" fillId="5" borderId="0" xfId="0" applyFont="1" applyFill="1" applyAlignment="1"/>
    <xf numFmtId="164" fontId="3" fillId="5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169" fontId="1" fillId="0" borderId="0" xfId="1" applyNumberFormat="1" applyFont="1"/>
    <xf numFmtId="169" fontId="1" fillId="0" borderId="0" xfId="0" applyNumberFormat="1" applyFont="1"/>
    <xf numFmtId="165" fontId="1" fillId="0" borderId="0" xfId="0" applyNumberFormat="1" applyFont="1" applyFill="1"/>
    <xf numFmtId="0" fontId="1" fillId="0" borderId="0" xfId="0" applyFont="1" applyFill="1"/>
    <xf numFmtId="0" fontId="0" fillId="0" borderId="0" xfId="0" applyFont="1" applyFill="1" applyAlignment="1"/>
    <xf numFmtId="165" fontId="5" fillId="0" borderId="0" xfId="0" applyNumberFormat="1" applyFont="1" applyFill="1" applyBorder="1"/>
    <xf numFmtId="9" fontId="4" fillId="3" borderId="0" xfId="0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165" fontId="12" fillId="0" borderId="0" xfId="0" applyNumberFormat="1" applyFont="1" applyFill="1" applyBorder="1"/>
    <xf numFmtId="165" fontId="9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165" fontId="12" fillId="0" borderId="6" xfId="0" applyNumberFormat="1" applyFont="1" applyFill="1" applyBorder="1"/>
    <xf numFmtId="0" fontId="8" fillId="4" borderId="8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165" fontId="9" fillId="4" borderId="1" xfId="0" applyNumberFormat="1" applyFont="1" applyFill="1" applyBorder="1"/>
    <xf numFmtId="166" fontId="8" fillId="0" borderId="0" xfId="0" applyNumberFormat="1" applyFont="1" applyFill="1"/>
    <xf numFmtId="168" fontId="8" fillId="0" borderId="0" xfId="0" applyNumberFormat="1" applyFont="1" applyFill="1"/>
    <xf numFmtId="0" fontId="13" fillId="0" borderId="15" xfId="0" applyFont="1" applyBorder="1" applyAlignment="1"/>
    <xf numFmtId="0" fontId="0" fillId="0" borderId="15" xfId="0" applyFont="1" applyBorder="1" applyAlignment="1"/>
    <xf numFmtId="0" fontId="8" fillId="2" borderId="15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0" fillId="0" borderId="16" xfId="0" applyFont="1" applyBorder="1" applyAlignment="1"/>
    <xf numFmtId="0" fontId="0" fillId="0" borderId="0" xfId="0" applyFont="1" applyFill="1" applyBorder="1" applyAlignment="1"/>
    <xf numFmtId="0" fontId="13" fillId="0" borderId="2" xfId="0" applyFont="1" applyBorder="1" applyAlignment="1"/>
    <xf numFmtId="0" fontId="8" fillId="2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0" fillId="0" borderId="15" xfId="0" applyFont="1" applyFill="1" applyBorder="1" applyAlignment="1"/>
    <xf numFmtId="0" fontId="0" fillId="0" borderId="2" xfId="0" applyFont="1" applyFill="1" applyBorder="1" applyAlignment="1"/>
    <xf numFmtId="0" fontId="0" fillId="0" borderId="16" xfId="0" applyFont="1" applyFill="1" applyBorder="1" applyAlignment="1"/>
    <xf numFmtId="0" fontId="10" fillId="0" borderId="16" xfId="0" applyFont="1" applyBorder="1" applyAlignment="1"/>
    <xf numFmtId="169" fontId="13" fillId="0" borderId="15" xfId="1" applyNumberFormat="1" applyFont="1" applyBorder="1" applyAlignment="1"/>
    <xf numFmtId="169" fontId="10" fillId="0" borderId="15" xfId="0" applyNumberFormat="1" applyFont="1" applyBorder="1" applyAlignment="1"/>
    <xf numFmtId="0" fontId="10" fillId="0" borderId="15" xfId="0" applyFont="1" applyBorder="1" applyAlignment="1"/>
    <xf numFmtId="0" fontId="1" fillId="0" borderId="15" xfId="0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165" fontId="12" fillId="0" borderId="3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Border="1"/>
    <xf numFmtId="0" fontId="1" fillId="0" borderId="2" xfId="0" applyFont="1" applyFill="1" applyBorder="1" applyAlignment="1"/>
    <xf numFmtId="0" fontId="1" fillId="0" borderId="2" xfId="0" applyFont="1" applyBorder="1" applyAlignment="1"/>
    <xf numFmtId="0" fontId="7" fillId="0" borderId="2" xfId="0" applyFont="1" applyBorder="1"/>
    <xf numFmtId="0" fontId="7" fillId="0" borderId="2" xfId="0" applyFont="1" applyBorder="1" applyAlignment="1">
      <alignment horizontal="left"/>
    </xf>
    <xf numFmtId="165" fontId="3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2" fontId="8" fillId="0" borderId="0" xfId="0" applyNumberFormat="1" applyFont="1" applyAlignment="1">
      <alignment horizontal="left"/>
    </xf>
    <xf numFmtId="0" fontId="1" fillId="5" borderId="2" xfId="0" applyFont="1" applyFill="1" applyBorder="1" applyAlignment="1"/>
    <xf numFmtId="2" fontId="8" fillId="5" borderId="0" xfId="0" applyNumberFormat="1" applyFont="1" applyFill="1" applyAlignment="1"/>
    <xf numFmtId="0" fontId="8" fillId="5" borderId="0" xfId="0" applyFont="1" applyFill="1"/>
    <xf numFmtId="165" fontId="9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left"/>
    </xf>
    <xf numFmtId="1" fontId="0" fillId="0" borderId="0" xfId="0" applyNumberFormat="1" applyFont="1" applyFill="1" applyBorder="1" applyAlignment="1"/>
    <xf numFmtId="0" fontId="7" fillId="0" borderId="2" xfId="0" applyFont="1" applyFill="1" applyBorder="1" applyAlignment="1"/>
    <xf numFmtId="1" fontId="8" fillId="0" borderId="0" xfId="0" applyNumberFormat="1" applyFont="1" applyFill="1" applyAlignment="1">
      <alignment horizontal="left"/>
    </xf>
    <xf numFmtId="1" fontId="7" fillId="0" borderId="0" xfId="0" applyNumberFormat="1" applyFont="1" applyFill="1" applyAlignment="1">
      <alignment horizontal="left"/>
    </xf>
    <xf numFmtId="1" fontId="1" fillId="0" borderId="0" xfId="0" applyNumberFormat="1" applyFont="1"/>
    <xf numFmtId="0" fontId="1" fillId="0" borderId="15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10" fontId="7" fillId="0" borderId="0" xfId="0" applyNumberFormat="1" applyFont="1" applyFill="1"/>
    <xf numFmtId="165" fontId="9" fillId="8" borderId="0" xfId="0" applyNumberFormat="1" applyFont="1" applyFill="1" applyAlignment="1">
      <alignment horizontal="left"/>
    </xf>
    <xf numFmtId="0" fontId="13" fillId="0" borderId="0" xfId="0" applyFont="1" applyAlignment="1"/>
    <xf numFmtId="0" fontId="13" fillId="0" borderId="0" xfId="0" applyFont="1" applyFill="1" applyBorder="1" applyAlignment="1"/>
    <xf numFmtId="0" fontId="7" fillId="0" borderId="0" xfId="0" applyFont="1" applyFill="1"/>
    <xf numFmtId="0" fontId="13" fillId="0" borderId="0" xfId="0" applyFont="1" applyFill="1" applyAlignment="1"/>
    <xf numFmtId="0" fontId="0" fillId="0" borderId="20" xfId="0" applyFont="1" applyBorder="1" applyAlignment="1"/>
    <xf numFmtId="0" fontId="8" fillId="0" borderId="0" xfId="0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10" fillId="0" borderId="21" xfId="0" applyFont="1" applyBorder="1" applyAlignment="1"/>
    <xf numFmtId="1" fontId="11" fillId="0" borderId="19" xfId="0" applyNumberFormat="1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1" fontId="8" fillId="0" borderId="3" xfId="0" applyNumberFormat="1" applyFont="1" applyFill="1" applyBorder="1" applyAlignment="1">
      <alignment horizontal="center"/>
    </xf>
    <xf numFmtId="1" fontId="8" fillId="0" borderId="17" xfId="0" applyNumberFormat="1" applyFont="1" applyFill="1" applyBorder="1" applyAlignment="1">
      <alignment horizontal="center"/>
    </xf>
    <xf numFmtId="169" fontId="0" fillId="0" borderId="0" xfId="1" applyNumberFormat="1" applyFont="1" applyAlignment="1"/>
    <xf numFmtId="169" fontId="0" fillId="0" borderId="0" xfId="0" applyNumberFormat="1" applyFont="1" applyAlignment="1"/>
    <xf numFmtId="0" fontId="10" fillId="0" borderId="0" xfId="0" applyFont="1" applyFill="1" applyBorder="1" applyAlignment="1"/>
    <xf numFmtId="0" fontId="13" fillId="0" borderId="25" xfId="0" applyFont="1" applyBorder="1" applyAlignment="1"/>
    <xf numFmtId="0" fontId="0" fillId="3" borderId="26" xfId="0" applyFont="1" applyFill="1" applyBorder="1" applyAlignment="1"/>
    <xf numFmtId="0" fontId="10" fillId="0" borderId="29" xfId="0" applyFont="1" applyBorder="1" applyAlignment="1"/>
    <xf numFmtId="0" fontId="13" fillId="0" borderId="27" xfId="0" applyFont="1" applyBorder="1" applyAlignment="1"/>
    <xf numFmtId="0" fontId="0" fillId="3" borderId="28" xfId="0" applyFont="1" applyFill="1" applyBorder="1" applyAlignment="1"/>
    <xf numFmtId="169" fontId="0" fillId="0" borderId="31" xfId="1" applyNumberFormat="1" applyFont="1" applyBorder="1" applyAlignment="1"/>
    <xf numFmtId="0" fontId="0" fillId="0" borderId="31" xfId="0" applyFont="1" applyBorder="1" applyAlignment="1"/>
    <xf numFmtId="2" fontId="8" fillId="5" borderId="33" xfId="0" applyNumberFormat="1" applyFont="1" applyFill="1" applyBorder="1" applyAlignment="1"/>
    <xf numFmtId="0" fontId="8" fillId="5" borderId="33" xfId="0" applyFont="1" applyFill="1" applyBorder="1"/>
    <xf numFmtId="0" fontId="8" fillId="5" borderId="34" xfId="0" applyFont="1" applyFill="1" applyBorder="1"/>
    <xf numFmtId="169" fontId="0" fillId="0" borderId="0" xfId="1" applyNumberFormat="1" applyFont="1" applyBorder="1" applyAlignment="1"/>
    <xf numFmtId="169" fontId="0" fillId="0" borderId="26" xfId="1" applyNumberFormat="1" applyFont="1" applyBorder="1" applyAlignment="1"/>
    <xf numFmtId="169" fontId="0" fillId="0" borderId="30" xfId="1" applyNumberFormat="1" applyFont="1" applyBorder="1" applyAlignment="1"/>
    <xf numFmtId="0" fontId="10" fillId="0" borderId="32" xfId="0" applyFont="1" applyBorder="1" applyAlignment="1"/>
    <xf numFmtId="0" fontId="13" fillId="0" borderId="25" xfId="0" applyFont="1" applyFill="1" applyBorder="1" applyAlignment="1"/>
    <xf numFmtId="169" fontId="0" fillId="0" borderId="31" xfId="0" applyNumberFormat="1" applyFont="1" applyBorder="1" applyAlignment="1"/>
    <xf numFmtId="0" fontId="8" fillId="2" borderId="33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/>
    </xf>
    <xf numFmtId="169" fontId="0" fillId="0" borderId="0" xfId="0" applyNumberFormat="1" applyFont="1" applyBorder="1" applyAlignment="1"/>
    <xf numFmtId="169" fontId="0" fillId="0" borderId="26" xfId="0" applyNumberFormat="1" applyFont="1" applyBorder="1" applyAlignment="1"/>
    <xf numFmtId="2" fontId="10" fillId="0" borderId="0" xfId="0" applyNumberFormat="1" applyFont="1" applyBorder="1" applyAlignment="1"/>
    <xf numFmtId="0" fontId="8" fillId="0" borderId="0" xfId="0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0" fontId="16" fillId="0" borderId="0" xfId="0" applyFont="1" applyAlignment="1"/>
    <xf numFmtId="9" fontId="16" fillId="0" borderId="0" xfId="2" applyFont="1" applyAlignment="1"/>
    <xf numFmtId="10" fontId="0" fillId="0" borderId="0" xfId="0" applyNumberFormat="1" applyFont="1" applyAlignment="1"/>
    <xf numFmtId="169" fontId="10" fillId="0" borderId="0" xfId="0" applyNumberFormat="1" applyFont="1" applyFill="1" applyBorder="1" applyAlignment="1"/>
    <xf numFmtId="169" fontId="13" fillId="0" borderId="0" xfId="0" applyNumberFormat="1" applyFont="1" applyBorder="1" applyAlignment="1">
      <alignment horizontal="right"/>
    </xf>
    <xf numFmtId="0" fontId="10" fillId="0" borderId="0" xfId="0" applyFont="1" applyBorder="1" applyAlignment="1"/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9" fontId="17" fillId="0" borderId="25" xfId="0" applyNumberFormat="1" applyFont="1" applyBorder="1" applyAlignment="1"/>
    <xf numFmtId="9" fontId="17" fillId="0" borderId="0" xfId="0" applyNumberFormat="1" applyFont="1" applyBorder="1" applyAlignment="1"/>
    <xf numFmtId="9" fontId="18" fillId="0" borderId="26" xfId="0" applyNumberFormat="1" applyFont="1" applyBorder="1" applyAlignment="1"/>
    <xf numFmtId="0" fontId="10" fillId="0" borderId="2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10" fontId="4" fillId="3" borderId="25" xfId="0" applyNumberFormat="1" applyFont="1" applyFill="1" applyBorder="1" applyAlignment="1">
      <alignment horizontal="center"/>
    </xf>
    <xf numFmtId="10" fontId="4" fillId="3" borderId="0" xfId="0" applyNumberFormat="1" applyFont="1" applyFill="1" applyBorder="1" applyAlignment="1">
      <alignment horizontal="center"/>
    </xf>
    <xf numFmtId="9" fontId="4" fillId="3" borderId="26" xfId="0" applyNumberFormat="1" applyFont="1" applyFill="1" applyBorder="1" applyAlignment="1">
      <alignment horizontal="center"/>
    </xf>
    <xf numFmtId="9" fontId="17" fillId="0" borderId="25" xfId="0" applyNumberFormat="1" applyFont="1" applyBorder="1" applyAlignment="1">
      <alignment horizontal="right"/>
    </xf>
    <xf numFmtId="9" fontId="17" fillId="0" borderId="0" xfId="0" applyNumberFormat="1" applyFont="1" applyBorder="1" applyAlignment="1">
      <alignment horizontal="right"/>
    </xf>
    <xf numFmtId="9" fontId="18" fillId="0" borderId="26" xfId="0" applyNumberFormat="1" applyFont="1" applyBorder="1" applyAlignment="1">
      <alignment horizontal="right"/>
    </xf>
    <xf numFmtId="9" fontId="17" fillId="0" borderId="27" xfId="0" applyNumberFormat="1" applyFont="1" applyBorder="1" applyAlignment="1">
      <alignment horizontal="right"/>
    </xf>
    <xf numFmtId="9" fontId="17" fillId="0" borderId="15" xfId="0" applyNumberFormat="1" applyFont="1" applyBorder="1" applyAlignment="1">
      <alignment horizontal="right"/>
    </xf>
    <xf numFmtId="9" fontId="18" fillId="0" borderId="28" xfId="0" applyNumberFormat="1" applyFont="1" applyBorder="1" applyAlignment="1">
      <alignment horizontal="right"/>
    </xf>
    <xf numFmtId="9" fontId="4" fillId="3" borderId="25" xfId="0" applyNumberFormat="1" applyFont="1" applyFill="1" applyBorder="1" applyAlignment="1">
      <alignment horizontal="center"/>
    </xf>
    <xf numFmtId="9" fontId="4" fillId="3" borderId="0" xfId="0" applyNumberFormat="1" applyFont="1" applyFill="1" applyBorder="1" applyAlignment="1">
      <alignment horizontal="center"/>
    </xf>
    <xf numFmtId="0" fontId="19" fillId="0" borderId="25" xfId="0" applyFont="1" applyBorder="1" applyAlignment="1"/>
    <xf numFmtId="10" fontId="4" fillId="3" borderId="0" xfId="0" applyNumberFormat="1" applyFont="1" applyFill="1" applyAlignment="1">
      <alignment horizontal="center"/>
    </xf>
    <xf numFmtId="43" fontId="10" fillId="0" borderId="0" xfId="0" applyNumberFormat="1" applyFont="1" applyFill="1" applyBorder="1" applyAlignment="1"/>
    <xf numFmtId="0" fontId="10" fillId="0" borderId="0" xfId="0" applyFont="1" applyBorder="1" applyAlignment="1">
      <alignment horizontal="right"/>
    </xf>
    <xf numFmtId="2" fontId="10" fillId="0" borderId="0" xfId="0" applyNumberFormat="1" applyFont="1" applyFill="1" applyBorder="1" applyAlignment="1"/>
    <xf numFmtId="0" fontId="8" fillId="0" borderId="0" xfId="0" applyFont="1" applyFill="1" applyBorder="1" applyAlignment="1">
      <alignment horizontal="right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3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/>
    </xf>
    <xf numFmtId="9" fontId="4" fillId="0" borderId="0" xfId="0" applyNumberFormat="1" applyFont="1" applyFill="1" applyBorder="1" applyAlignment="1">
      <alignment horizontal="center"/>
    </xf>
    <xf numFmtId="9" fontId="17" fillId="0" borderId="0" xfId="0" applyNumberFormat="1" applyFont="1" applyFill="1" applyBorder="1" applyAlignment="1"/>
    <xf numFmtId="9" fontId="18" fillId="0" borderId="0" xfId="0" applyNumberFormat="1" applyFont="1" applyFill="1" applyBorder="1" applyAlignment="1"/>
    <xf numFmtId="10" fontId="4" fillId="0" borderId="0" xfId="0" applyNumberFormat="1" applyFont="1" applyFill="1" applyBorder="1" applyAlignment="1">
      <alignment horizontal="center"/>
    </xf>
    <xf numFmtId="1" fontId="4" fillId="3" borderId="25" xfId="0" applyNumberFormat="1" applyFont="1" applyFill="1" applyBorder="1" applyAlignment="1">
      <alignment horizontal="center"/>
    </xf>
    <xf numFmtId="1" fontId="12" fillId="9" borderId="25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1" fontId="4" fillId="3" borderId="0" xfId="0" applyNumberFormat="1" applyFont="1" applyFill="1" applyAlignment="1">
      <alignment horizontal="center"/>
    </xf>
    <xf numFmtId="1" fontId="12" fillId="0" borderId="19" xfId="0" applyNumberFormat="1" applyFont="1" applyFill="1" applyBorder="1" applyAlignment="1">
      <alignment horizontal="center"/>
    </xf>
    <xf numFmtId="169" fontId="13" fillId="0" borderId="15" xfId="0" applyNumberFormat="1" applyFont="1" applyBorder="1" applyAlignment="1"/>
    <xf numFmtId="0" fontId="10" fillId="0" borderId="2" xfId="0" applyFont="1" applyBorder="1" applyAlignment="1"/>
    <xf numFmtId="169" fontId="0" fillId="0" borderId="16" xfId="0" applyNumberFormat="1" applyFont="1" applyBorder="1" applyAlignment="1"/>
    <xf numFmtId="169" fontId="0" fillId="0" borderId="0" xfId="0" applyNumberFormat="1" applyFont="1" applyFill="1" applyBorder="1" applyAlignment="1"/>
    <xf numFmtId="169" fontId="0" fillId="0" borderId="15" xfId="0" applyNumberFormat="1" applyFont="1" applyFill="1" applyBorder="1" applyAlignment="1"/>
    <xf numFmtId="169" fontId="0" fillId="0" borderId="16" xfId="0" applyNumberFormat="1" applyFont="1" applyFill="1" applyBorder="1" applyAlignment="1"/>
    <xf numFmtId="169" fontId="0" fillId="0" borderId="0" xfId="1" applyNumberFormat="1" applyFont="1" applyFill="1" applyBorder="1" applyAlignment="1"/>
    <xf numFmtId="169" fontId="0" fillId="0" borderId="15" xfId="1" applyNumberFormat="1" applyFont="1" applyFill="1" applyBorder="1" applyAlignment="1"/>
    <xf numFmtId="169" fontId="10" fillId="0" borderId="16" xfId="0" applyNumberFormat="1" applyFont="1" applyBorder="1" applyAlignment="1"/>
    <xf numFmtId="169" fontId="13" fillId="0" borderId="16" xfId="1" applyNumberFormat="1" applyFont="1" applyBorder="1" applyAlignment="1"/>
    <xf numFmtId="169" fontId="0" fillId="0" borderId="2" xfId="1" applyNumberFormat="1" applyFont="1" applyFill="1" applyBorder="1" applyAlignment="1"/>
    <xf numFmtId="169" fontId="0" fillId="0" borderId="16" xfId="1" applyNumberFormat="1" applyFont="1" applyFill="1" applyBorder="1" applyAlignment="1"/>
    <xf numFmtId="0" fontId="10" fillId="0" borderId="3" xfId="0" applyFont="1" applyBorder="1" applyAlignment="1"/>
    <xf numFmtId="10" fontId="0" fillId="0" borderId="20" xfId="0" applyNumberFormat="1" applyFont="1" applyBorder="1" applyAlignment="1"/>
    <xf numFmtId="0" fontId="0" fillId="0" borderId="3" xfId="0" applyFont="1" applyBorder="1" applyAlignment="1"/>
    <xf numFmtId="0" fontId="7" fillId="0" borderId="2" xfId="0" applyFont="1" applyFill="1" applyBorder="1" applyAlignment="1">
      <alignment horizontal="left"/>
    </xf>
    <xf numFmtId="0" fontId="8" fillId="0" borderId="0" xfId="0" applyFont="1" applyFill="1" applyAlignment="1">
      <alignment horizontal="center"/>
    </xf>
    <xf numFmtId="0" fontId="1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1" fillId="0" borderId="0" xfId="0" applyFont="1" applyFill="1" applyBorder="1" applyAlignment="1"/>
    <xf numFmtId="165" fontId="1" fillId="0" borderId="0" xfId="0" applyNumberFormat="1" applyFont="1" applyFill="1" applyBorder="1"/>
    <xf numFmtId="165" fontId="7" fillId="0" borderId="0" xfId="0" applyNumberFormat="1" applyFont="1" applyFill="1" applyBorder="1"/>
    <xf numFmtId="9" fontId="1" fillId="0" borderId="0" xfId="0" applyNumberFormat="1" applyFont="1" applyFill="1" applyBorder="1" applyAlignment="1"/>
    <xf numFmtId="165" fontId="5" fillId="0" borderId="0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/>
    <xf numFmtId="165" fontId="6" fillId="0" borderId="0" xfId="0" applyNumberFormat="1" applyFont="1" applyFill="1" applyBorder="1"/>
    <xf numFmtId="167" fontId="11" fillId="0" borderId="0" xfId="0" applyNumberFormat="1" applyFont="1" applyFill="1" applyBorder="1"/>
    <xf numFmtId="166" fontId="8" fillId="0" borderId="0" xfId="0" applyNumberFormat="1" applyFont="1" applyFill="1" applyBorder="1"/>
    <xf numFmtId="0" fontId="20" fillId="0" borderId="0" xfId="0" applyFont="1" applyFill="1" applyBorder="1"/>
    <xf numFmtId="166" fontId="20" fillId="0" borderId="0" xfId="0" applyNumberFormat="1" applyFont="1" applyFill="1" applyBorder="1"/>
    <xf numFmtId="0" fontId="7" fillId="0" borderId="0" xfId="0" applyFont="1" applyFill="1" applyBorder="1" applyAlignment="1"/>
    <xf numFmtId="9" fontId="8" fillId="0" borderId="0" xfId="0" applyNumberFormat="1" applyFont="1" applyFill="1" applyBorder="1" applyAlignment="1">
      <alignment horizontal="center"/>
    </xf>
    <xf numFmtId="9" fontId="8" fillId="3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Alignment="1">
      <alignment horizontal="center"/>
    </xf>
    <xf numFmtId="9" fontId="0" fillId="0" borderId="0" xfId="0" applyNumberFormat="1" applyFont="1" applyAlignment="1"/>
    <xf numFmtId="0" fontId="1" fillId="0" borderId="0" xfId="0" applyFont="1" applyBorder="1"/>
    <xf numFmtId="1" fontId="7" fillId="0" borderId="0" xfId="0" applyNumberFormat="1" applyFont="1" applyFill="1" applyAlignment="1">
      <alignment horizontal="center"/>
    </xf>
    <xf numFmtId="2" fontId="8" fillId="5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center"/>
    </xf>
    <xf numFmtId="165" fontId="3" fillId="0" borderId="0" xfId="0" applyNumberFormat="1" applyFont="1" applyFill="1" applyAlignment="1">
      <alignment horizontal="left"/>
    </xf>
    <xf numFmtId="165" fontId="9" fillId="0" borderId="0" xfId="0" applyNumberFormat="1" applyFont="1" applyFill="1" applyAlignment="1">
      <alignment horizontal="left"/>
    </xf>
    <xf numFmtId="0" fontId="10" fillId="0" borderId="31" xfId="0" applyFont="1" applyFill="1" applyBorder="1" applyAlignment="1"/>
    <xf numFmtId="0" fontId="10" fillId="0" borderId="27" xfId="0" applyFont="1" applyBorder="1" applyAlignment="1"/>
    <xf numFmtId="2" fontId="8" fillId="5" borderId="33" xfId="0" applyNumberFormat="1" applyFont="1" applyFill="1" applyBorder="1" applyAlignment="1">
      <alignment horizontal="center"/>
    </xf>
    <xf numFmtId="0" fontId="8" fillId="5" borderId="33" xfId="0" applyFont="1" applyFill="1" applyBorder="1" applyAlignment="1">
      <alignment horizontal="center"/>
    </xf>
    <xf numFmtId="0" fontId="8" fillId="5" borderId="34" xfId="0" applyFont="1" applyFill="1" applyBorder="1" applyAlignment="1">
      <alignment horizontal="center"/>
    </xf>
    <xf numFmtId="169" fontId="0" fillId="0" borderId="0" xfId="1" applyNumberFormat="1" applyFont="1" applyBorder="1" applyAlignment="1">
      <alignment horizontal="center"/>
    </xf>
    <xf numFmtId="169" fontId="0" fillId="0" borderId="26" xfId="1" applyNumberFormat="1" applyFont="1" applyBorder="1" applyAlignment="1">
      <alignment horizontal="center"/>
    </xf>
    <xf numFmtId="169" fontId="0" fillId="0" borderId="15" xfId="1" applyNumberFormat="1" applyFont="1" applyBorder="1" applyAlignment="1">
      <alignment horizontal="center"/>
    </xf>
    <xf numFmtId="169" fontId="0" fillId="0" borderId="28" xfId="1" applyNumberFormat="1" applyFont="1" applyBorder="1" applyAlignment="1">
      <alignment horizontal="center"/>
    </xf>
    <xf numFmtId="169" fontId="13" fillId="0" borderId="0" xfId="0" applyNumberFormat="1" applyFont="1" applyFill="1" applyBorder="1" applyAlignment="1"/>
    <xf numFmtId="0" fontId="13" fillId="0" borderId="0" xfId="0" applyFont="1" applyFill="1" applyBorder="1" applyAlignment="1">
      <alignment horizontal="center"/>
    </xf>
    <xf numFmtId="169" fontId="13" fillId="0" borderId="0" xfId="0" applyNumberFormat="1" applyFont="1" applyFill="1" applyBorder="1" applyAlignment="1">
      <alignment horizontal="right"/>
    </xf>
    <xf numFmtId="0" fontId="8" fillId="5" borderId="32" xfId="0" applyFont="1" applyFill="1" applyBorder="1" applyAlignment="1">
      <alignment horizontal="center"/>
    </xf>
    <xf numFmtId="0" fontId="0" fillId="3" borderId="36" xfId="0" applyFont="1" applyFill="1" applyBorder="1" applyAlignment="1"/>
    <xf numFmtId="0" fontId="0" fillId="3" borderId="2" xfId="0" applyFont="1" applyFill="1" applyBorder="1" applyAlignment="1"/>
    <xf numFmtId="0" fontId="0" fillId="3" borderId="16" xfId="0" applyFont="1" applyFill="1" applyBorder="1" applyAlignment="1"/>
    <xf numFmtId="0" fontId="8" fillId="5" borderId="37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8" fillId="5" borderId="19" xfId="0" applyFont="1" applyFill="1" applyBorder="1" applyAlignment="1">
      <alignment horizontal="center"/>
    </xf>
    <xf numFmtId="169" fontId="0" fillId="3" borderId="25" xfId="1" applyNumberFormat="1" applyFont="1" applyFill="1" applyBorder="1" applyAlignment="1">
      <alignment horizontal="center"/>
    </xf>
    <xf numFmtId="169" fontId="0" fillId="3" borderId="27" xfId="1" applyNumberFormat="1" applyFont="1" applyFill="1" applyBorder="1" applyAlignment="1">
      <alignment horizontal="center"/>
    </xf>
    <xf numFmtId="0" fontId="0" fillId="0" borderId="26" xfId="0" applyFont="1" applyBorder="1" applyAlignment="1"/>
    <xf numFmtId="0" fontId="13" fillId="0" borderId="41" xfId="0" applyFont="1" applyBorder="1" applyAlignment="1"/>
    <xf numFmtId="169" fontId="0" fillId="0" borderId="42" xfId="0" applyNumberFormat="1" applyFont="1" applyBorder="1" applyAlignment="1"/>
    <xf numFmtId="169" fontId="0" fillId="0" borderId="43" xfId="0" applyNumberFormat="1" applyFont="1" applyBorder="1" applyAlignment="1"/>
    <xf numFmtId="169" fontId="10" fillId="0" borderId="0" xfId="0" applyNumberFormat="1" applyFont="1" applyBorder="1" applyAlignment="1"/>
    <xf numFmtId="0" fontId="10" fillId="0" borderId="26" xfId="0" applyFont="1" applyBorder="1" applyAlignment="1"/>
    <xf numFmtId="0" fontId="0" fillId="0" borderId="28" xfId="0" applyFont="1" applyBorder="1" applyAlignment="1"/>
    <xf numFmtId="1" fontId="4" fillId="3" borderId="44" xfId="0" applyNumberFormat="1" applyFont="1" applyFill="1" applyBorder="1" applyAlignment="1">
      <alignment horizontal="center"/>
    </xf>
    <xf numFmtId="1" fontId="12" fillId="9" borderId="44" xfId="0" applyNumberFormat="1" applyFont="1" applyFill="1" applyBorder="1" applyAlignment="1">
      <alignment horizontal="center"/>
    </xf>
    <xf numFmtId="1" fontId="12" fillId="9" borderId="27" xfId="0" applyNumberFormat="1" applyFont="1" applyFill="1" applyBorder="1" applyAlignment="1">
      <alignment horizontal="center"/>
    </xf>
    <xf numFmtId="1" fontId="12" fillId="9" borderId="45" xfId="0" applyNumberFormat="1" applyFont="1" applyFill="1" applyBorder="1" applyAlignment="1">
      <alignment horizontal="center"/>
    </xf>
    <xf numFmtId="169" fontId="10" fillId="0" borderId="28" xfId="0" applyNumberFormat="1" applyFont="1" applyBorder="1" applyAlignment="1"/>
    <xf numFmtId="169" fontId="10" fillId="0" borderId="0" xfId="0" applyNumberFormat="1" applyFont="1" applyFill="1" applyBorder="1" applyAlignment="1">
      <alignment horizontal="center"/>
    </xf>
    <xf numFmtId="9" fontId="0" fillId="3" borderId="38" xfId="0" applyNumberFormat="1" applyFont="1" applyFill="1" applyBorder="1" applyAlignment="1">
      <alignment horizontal="center" vertical="center"/>
    </xf>
    <xf numFmtId="9" fontId="0" fillId="3" borderId="39" xfId="0" applyNumberFormat="1" applyFont="1" applyFill="1" applyBorder="1" applyAlignment="1">
      <alignment horizontal="center" vertical="center"/>
    </xf>
    <xf numFmtId="9" fontId="0" fillId="3" borderId="40" xfId="0" applyNumberFormat="1" applyFont="1" applyFill="1" applyBorder="1" applyAlignment="1">
      <alignment horizontal="center" vertical="center"/>
    </xf>
    <xf numFmtId="0" fontId="8" fillId="10" borderId="22" xfId="0" applyFont="1" applyFill="1" applyBorder="1" applyAlignment="1">
      <alignment horizontal="center"/>
    </xf>
    <xf numFmtId="0" fontId="8" fillId="10" borderId="23" xfId="0" applyFont="1" applyFill="1" applyBorder="1" applyAlignment="1">
      <alignment horizontal="center"/>
    </xf>
    <xf numFmtId="0" fontId="8" fillId="10" borderId="24" xfId="0" applyFont="1" applyFill="1" applyBorder="1" applyAlignment="1">
      <alignment horizontal="center"/>
    </xf>
    <xf numFmtId="0" fontId="22" fillId="0" borderId="2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21" fillId="11" borderId="0" xfId="0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165" fontId="9" fillId="7" borderId="10" xfId="0" applyNumberFormat="1" applyFont="1" applyFill="1" applyBorder="1" applyAlignment="1">
      <alignment horizontal="center" vertical="center"/>
    </xf>
    <xf numFmtId="165" fontId="9" fillId="7" borderId="4" xfId="0" applyNumberFormat="1" applyFont="1" applyFill="1" applyBorder="1" applyAlignment="1">
      <alignment horizontal="center" vertical="center"/>
    </xf>
    <xf numFmtId="165" fontId="9" fillId="7" borderId="13" xfId="0" applyNumberFormat="1" applyFont="1" applyFill="1" applyBorder="1" applyAlignment="1">
      <alignment horizontal="center" vertical="center"/>
    </xf>
    <xf numFmtId="165" fontId="5" fillId="6" borderId="11" xfId="0" applyNumberFormat="1" applyFont="1" applyFill="1" applyBorder="1" applyAlignment="1">
      <alignment horizontal="center" vertical="center"/>
    </xf>
    <xf numFmtId="165" fontId="5" fillId="6" borderId="12" xfId="0" applyNumberFormat="1" applyFont="1" applyFill="1" applyBorder="1" applyAlignment="1">
      <alignment horizontal="center" vertical="center"/>
    </xf>
    <xf numFmtId="165" fontId="5" fillId="6" borderId="14" xfId="0" applyNumberFormat="1" applyFont="1" applyFill="1" applyBorder="1" applyAlignment="1">
      <alignment horizontal="center" vertical="center"/>
    </xf>
    <xf numFmtId="165" fontId="9" fillId="7" borderId="1" xfId="0" applyNumberFormat="1" applyFont="1" applyFill="1" applyBorder="1" applyAlignment="1">
      <alignment horizontal="center" vertical="center"/>
    </xf>
    <xf numFmtId="2" fontId="9" fillId="7" borderId="1" xfId="0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 sz="1400" b="0" i="0" baseline="0">
                <a:effectLst/>
              </a:rPr>
              <a:t>Total Donations, Cost, Net Income (Monthly)</a:t>
            </a:r>
            <a:endParaRPr lang="en-IN" sz="1100">
              <a:effectLst/>
            </a:endParaRPr>
          </a:p>
        </c:rich>
      </c:tx>
      <c:layout>
        <c:manualLayout>
          <c:xMode val="edge"/>
          <c:yMode val="edge"/>
          <c:x val="0.10437050597926305"/>
          <c:y val="4.2336980418742495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027598642181578E-2"/>
          <c:y val="4.0018184354637311E-2"/>
          <c:w val="0.8795996949444701"/>
          <c:h val="0.88012906652213907"/>
        </c:manualLayout>
      </c:layout>
      <c:lineChart>
        <c:grouping val="standard"/>
        <c:varyColors val="0"/>
        <c:ser>
          <c:idx val="0"/>
          <c:order val="0"/>
          <c:tx>
            <c:v>Donations</c:v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Summary!$B$70:$DQ$70</c:f>
              <c:numCache>
                <c:formatCode>_ * #,##0_ ;_ * \-#,##0_ ;_ * "-"??_ ;_ @_ </c:formatCode>
                <c:ptCount val="120"/>
                <c:pt idx="0">
                  <c:v>100000</c:v>
                </c:pt>
                <c:pt idx="1">
                  <c:v>185000</c:v>
                </c:pt>
                <c:pt idx="2">
                  <c:v>260000</c:v>
                </c:pt>
                <c:pt idx="3">
                  <c:v>325000</c:v>
                </c:pt>
                <c:pt idx="4">
                  <c:v>385000</c:v>
                </c:pt>
                <c:pt idx="5">
                  <c:v>441000</c:v>
                </c:pt>
                <c:pt idx="6">
                  <c:v>494000</c:v>
                </c:pt>
                <c:pt idx="7">
                  <c:v>545000</c:v>
                </c:pt>
                <c:pt idx="8">
                  <c:v>594000</c:v>
                </c:pt>
                <c:pt idx="9">
                  <c:v>641000</c:v>
                </c:pt>
                <c:pt idx="10">
                  <c:v>687000</c:v>
                </c:pt>
                <c:pt idx="11">
                  <c:v>732000</c:v>
                </c:pt>
                <c:pt idx="12">
                  <c:v>773915</c:v>
                </c:pt>
                <c:pt idx="13">
                  <c:v>814315</c:v>
                </c:pt>
                <c:pt idx="14">
                  <c:v>853200</c:v>
                </c:pt>
                <c:pt idx="15">
                  <c:v>890570</c:v>
                </c:pt>
                <c:pt idx="16">
                  <c:v>926425.00000000012</c:v>
                </c:pt>
                <c:pt idx="17">
                  <c:v>960765.00000000012</c:v>
                </c:pt>
                <c:pt idx="18">
                  <c:v>993590</c:v>
                </c:pt>
                <c:pt idx="19">
                  <c:v>1024900</c:v>
                </c:pt>
                <c:pt idx="20">
                  <c:v>1054695</c:v>
                </c:pt>
                <c:pt idx="21">
                  <c:v>1082975</c:v>
                </c:pt>
                <c:pt idx="22">
                  <c:v>1109740</c:v>
                </c:pt>
                <c:pt idx="23">
                  <c:v>1134990</c:v>
                </c:pt>
                <c:pt idx="24">
                  <c:v>1159217.375</c:v>
                </c:pt>
                <c:pt idx="25">
                  <c:v>1182169.625</c:v>
                </c:pt>
                <c:pt idx="26">
                  <c:v>1203846.75</c:v>
                </c:pt>
                <c:pt idx="27">
                  <c:v>1224248.75</c:v>
                </c:pt>
                <c:pt idx="28">
                  <c:v>1243375.625</c:v>
                </c:pt>
                <c:pt idx="29">
                  <c:v>1261227.375</c:v>
                </c:pt>
                <c:pt idx="30">
                  <c:v>1277804</c:v>
                </c:pt>
                <c:pt idx="31">
                  <c:v>1293105.5</c:v>
                </c:pt>
                <c:pt idx="32">
                  <c:v>1307131.875</c:v>
                </c:pt>
                <c:pt idx="33">
                  <c:v>1319883.125</c:v>
                </c:pt>
                <c:pt idx="34">
                  <c:v>1331359.25</c:v>
                </c:pt>
                <c:pt idx="35">
                  <c:v>1341560.25</c:v>
                </c:pt>
                <c:pt idx="36">
                  <c:v>1352613.0334999999</c:v>
                </c:pt>
                <c:pt idx="37">
                  <c:v>1363273.0785000001</c:v>
                </c:pt>
                <c:pt idx="38">
                  <c:v>1373540.385</c:v>
                </c:pt>
                <c:pt idx="39">
                  <c:v>1383414.9530000002</c:v>
                </c:pt>
                <c:pt idx="40">
                  <c:v>1392896.7825000002</c:v>
                </c:pt>
                <c:pt idx="41">
                  <c:v>1401985.8735000002</c:v>
                </c:pt>
                <c:pt idx="42">
                  <c:v>1410682.226</c:v>
                </c:pt>
                <c:pt idx="43">
                  <c:v>1418985.84</c:v>
                </c:pt>
                <c:pt idx="44">
                  <c:v>1426896.7154999999</c:v>
                </c:pt>
                <c:pt idx="45">
                  <c:v>1434414.8525</c:v>
                </c:pt>
                <c:pt idx="46">
                  <c:v>1441540.2510000002</c:v>
                </c:pt>
                <c:pt idx="47">
                  <c:v>1448272.9110000001</c:v>
                </c:pt>
                <c:pt idx="48">
                  <c:v>1454506.2320500002</c:v>
                </c:pt>
                <c:pt idx="49">
                  <c:v>1460172.8875500001</c:v>
                </c:pt>
                <c:pt idx="50">
                  <c:v>1465272.8775000002</c:v>
                </c:pt>
                <c:pt idx="51">
                  <c:v>1469806.2019000002</c:v>
                </c:pt>
                <c:pt idx="52">
                  <c:v>1473772.8607500002</c:v>
                </c:pt>
                <c:pt idx="53">
                  <c:v>1477172.8540500002</c:v>
                </c:pt>
                <c:pt idx="54">
                  <c:v>1480006.1818000001</c:v>
                </c:pt>
                <c:pt idx="55">
                  <c:v>1482272.844</c:v>
                </c:pt>
                <c:pt idx="56">
                  <c:v>1483972.8406500001</c:v>
                </c:pt>
                <c:pt idx="57">
                  <c:v>1485106.1717500002</c:v>
                </c:pt>
                <c:pt idx="58">
                  <c:v>1485672.8373000002</c:v>
                </c:pt>
                <c:pt idx="59">
                  <c:v>1485672.8373000002</c:v>
                </c:pt>
                <c:pt idx="60">
                  <c:v>1385672.8373000002</c:v>
                </c:pt>
                <c:pt idx="61">
                  <c:v>1300672.8373000002</c:v>
                </c:pt>
                <c:pt idx="62">
                  <c:v>1225672.8373000002</c:v>
                </c:pt>
                <c:pt idx="63">
                  <c:v>1160672.8373000002</c:v>
                </c:pt>
                <c:pt idx="64">
                  <c:v>1100672.8373000002</c:v>
                </c:pt>
                <c:pt idx="65">
                  <c:v>1044672.8373000001</c:v>
                </c:pt>
                <c:pt idx="66">
                  <c:v>991672.83730000013</c:v>
                </c:pt>
                <c:pt idx="67">
                  <c:v>940672.83730000013</c:v>
                </c:pt>
                <c:pt idx="68">
                  <c:v>891672.83730000013</c:v>
                </c:pt>
                <c:pt idx="69">
                  <c:v>844672.83730000013</c:v>
                </c:pt>
                <c:pt idx="70">
                  <c:v>798672.83730000013</c:v>
                </c:pt>
                <c:pt idx="71">
                  <c:v>753672.83730000013</c:v>
                </c:pt>
                <c:pt idx="72">
                  <c:v>711757.83730000013</c:v>
                </c:pt>
                <c:pt idx="73">
                  <c:v>671357.83730000013</c:v>
                </c:pt>
                <c:pt idx="74">
                  <c:v>632472.83730000013</c:v>
                </c:pt>
                <c:pt idx="75">
                  <c:v>595102.83730000013</c:v>
                </c:pt>
                <c:pt idx="76">
                  <c:v>559247.83730000013</c:v>
                </c:pt>
                <c:pt idx="77">
                  <c:v>524907.83730000013</c:v>
                </c:pt>
                <c:pt idx="78">
                  <c:v>492082.83730000007</c:v>
                </c:pt>
                <c:pt idx="79">
                  <c:v>460772.83730000007</c:v>
                </c:pt>
                <c:pt idx="80">
                  <c:v>430977.83730000007</c:v>
                </c:pt>
                <c:pt idx="81">
                  <c:v>402697.83730000007</c:v>
                </c:pt>
                <c:pt idx="82">
                  <c:v>375932.83730000007</c:v>
                </c:pt>
                <c:pt idx="83">
                  <c:v>350682.83730000007</c:v>
                </c:pt>
                <c:pt idx="84">
                  <c:v>326455.46230000007</c:v>
                </c:pt>
                <c:pt idx="85">
                  <c:v>303503.21230000007</c:v>
                </c:pt>
                <c:pt idx="86">
                  <c:v>281826.08730000007</c:v>
                </c:pt>
                <c:pt idx="87">
                  <c:v>261424.08730000007</c:v>
                </c:pt>
                <c:pt idx="88">
                  <c:v>242297.21230000007</c:v>
                </c:pt>
                <c:pt idx="89">
                  <c:v>224445.46230000007</c:v>
                </c:pt>
                <c:pt idx="90">
                  <c:v>207868.83730000007</c:v>
                </c:pt>
                <c:pt idx="91">
                  <c:v>192567.33730000007</c:v>
                </c:pt>
                <c:pt idx="92">
                  <c:v>178540.96230000007</c:v>
                </c:pt>
                <c:pt idx="93">
                  <c:v>165789.71230000007</c:v>
                </c:pt>
                <c:pt idx="94">
                  <c:v>154313.58730000007</c:v>
                </c:pt>
                <c:pt idx="95">
                  <c:v>144112.58730000007</c:v>
                </c:pt>
                <c:pt idx="96">
                  <c:v>133059.80380000005</c:v>
                </c:pt>
                <c:pt idx="97">
                  <c:v>122399.75880000004</c:v>
                </c:pt>
                <c:pt idx="98">
                  <c:v>112132.45230000003</c:v>
                </c:pt>
                <c:pt idx="99">
                  <c:v>102257.88430000003</c:v>
                </c:pt>
                <c:pt idx="100">
                  <c:v>92776.054800000027</c:v>
                </c:pt>
                <c:pt idx="101">
                  <c:v>83686.963800000027</c:v>
                </c:pt>
                <c:pt idx="102">
                  <c:v>74990.611300000019</c:v>
                </c:pt>
                <c:pt idx="103">
                  <c:v>66686.997300000017</c:v>
                </c:pt>
                <c:pt idx="104">
                  <c:v>58776.121800000015</c:v>
                </c:pt>
                <c:pt idx="105">
                  <c:v>51257.984800000013</c:v>
                </c:pt>
                <c:pt idx="106">
                  <c:v>44132.58630000001</c:v>
                </c:pt>
                <c:pt idx="107">
                  <c:v>37399.926300000006</c:v>
                </c:pt>
                <c:pt idx="108">
                  <c:v>31166.605250000004</c:v>
                </c:pt>
                <c:pt idx="109">
                  <c:v>25499.949750000003</c:v>
                </c:pt>
                <c:pt idx="110">
                  <c:v>20399.959800000004</c:v>
                </c:pt>
                <c:pt idx="111">
                  <c:v>15866.635400000003</c:v>
                </c:pt>
                <c:pt idx="112">
                  <c:v>11899.976550000003</c:v>
                </c:pt>
                <c:pt idx="113">
                  <c:v>8499.9832500000011</c:v>
                </c:pt>
                <c:pt idx="114">
                  <c:v>5666.6555000000008</c:v>
                </c:pt>
                <c:pt idx="115">
                  <c:v>3399.9933000000001</c:v>
                </c:pt>
                <c:pt idx="116">
                  <c:v>1699.99665</c:v>
                </c:pt>
                <c:pt idx="117">
                  <c:v>566.66555000000005</c:v>
                </c:pt>
                <c:pt idx="118">
                  <c:v>0</c:v>
                </c:pt>
                <c:pt idx="1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08-44B4-A9DD-325E1B836392}"/>
            </c:ext>
          </c:extLst>
        </c:ser>
        <c:ser>
          <c:idx val="1"/>
          <c:order val="1"/>
          <c:tx>
            <c:v>Fee</c:v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Summary!$B$75:$DQ$75</c:f>
              <c:numCache>
                <c:formatCode>_ * #,##0_ ;_ * \-#,##0_ ;_ * "-"??_ ;_ @_ </c:formatCode>
                <c:ptCount val="120"/>
                <c:pt idx="0">
                  <c:v>750000</c:v>
                </c:pt>
                <c:pt idx="1">
                  <c:v>750000</c:v>
                </c:pt>
                <c:pt idx="2">
                  <c:v>750000</c:v>
                </c:pt>
                <c:pt idx="3">
                  <c:v>750000</c:v>
                </c:pt>
                <c:pt idx="4">
                  <c:v>750000</c:v>
                </c:pt>
                <c:pt idx="5">
                  <c:v>750000</c:v>
                </c:pt>
                <c:pt idx="6">
                  <c:v>750000</c:v>
                </c:pt>
                <c:pt idx="7">
                  <c:v>750000</c:v>
                </c:pt>
                <c:pt idx="8">
                  <c:v>750000</c:v>
                </c:pt>
                <c:pt idx="9">
                  <c:v>750000</c:v>
                </c:pt>
                <c:pt idx="10">
                  <c:v>750000</c:v>
                </c:pt>
                <c:pt idx="11">
                  <c:v>750000</c:v>
                </c:pt>
                <c:pt idx="12">
                  <c:v>750000</c:v>
                </c:pt>
                <c:pt idx="13">
                  <c:v>750000</c:v>
                </c:pt>
                <c:pt idx="14">
                  <c:v>750000</c:v>
                </c:pt>
                <c:pt idx="15">
                  <c:v>750000</c:v>
                </c:pt>
                <c:pt idx="16">
                  <c:v>750000</c:v>
                </c:pt>
                <c:pt idx="17">
                  <c:v>750000</c:v>
                </c:pt>
                <c:pt idx="18">
                  <c:v>750000</c:v>
                </c:pt>
                <c:pt idx="19">
                  <c:v>750000</c:v>
                </c:pt>
                <c:pt idx="20">
                  <c:v>750000</c:v>
                </c:pt>
                <c:pt idx="21">
                  <c:v>750000</c:v>
                </c:pt>
                <c:pt idx="22">
                  <c:v>750000</c:v>
                </c:pt>
                <c:pt idx="23">
                  <c:v>750000</c:v>
                </c:pt>
                <c:pt idx="24">
                  <c:v>750000</c:v>
                </c:pt>
                <c:pt idx="25">
                  <c:v>750000</c:v>
                </c:pt>
                <c:pt idx="26">
                  <c:v>750000</c:v>
                </c:pt>
                <c:pt idx="27">
                  <c:v>750000</c:v>
                </c:pt>
                <c:pt idx="28">
                  <c:v>750000</c:v>
                </c:pt>
                <c:pt idx="29">
                  <c:v>750000</c:v>
                </c:pt>
                <c:pt idx="30">
                  <c:v>750000</c:v>
                </c:pt>
                <c:pt idx="31">
                  <c:v>750000</c:v>
                </c:pt>
                <c:pt idx="32">
                  <c:v>750000</c:v>
                </c:pt>
                <c:pt idx="33">
                  <c:v>750000</c:v>
                </c:pt>
                <c:pt idx="34">
                  <c:v>750000</c:v>
                </c:pt>
                <c:pt idx="35">
                  <c:v>750000</c:v>
                </c:pt>
                <c:pt idx="36">
                  <c:v>750000</c:v>
                </c:pt>
                <c:pt idx="37">
                  <c:v>750000</c:v>
                </c:pt>
                <c:pt idx="38">
                  <c:v>750000</c:v>
                </c:pt>
                <c:pt idx="39">
                  <c:v>750000</c:v>
                </c:pt>
                <c:pt idx="40">
                  <c:v>750000</c:v>
                </c:pt>
                <c:pt idx="41">
                  <c:v>750000</c:v>
                </c:pt>
                <c:pt idx="42">
                  <c:v>750000</c:v>
                </c:pt>
                <c:pt idx="43">
                  <c:v>750000</c:v>
                </c:pt>
                <c:pt idx="44">
                  <c:v>750000</c:v>
                </c:pt>
                <c:pt idx="45">
                  <c:v>750000</c:v>
                </c:pt>
                <c:pt idx="46">
                  <c:v>750000</c:v>
                </c:pt>
                <c:pt idx="47">
                  <c:v>750000</c:v>
                </c:pt>
                <c:pt idx="48">
                  <c:v>750000</c:v>
                </c:pt>
                <c:pt idx="49">
                  <c:v>750000</c:v>
                </c:pt>
                <c:pt idx="50">
                  <c:v>750000</c:v>
                </c:pt>
                <c:pt idx="51">
                  <c:v>750000</c:v>
                </c:pt>
                <c:pt idx="52">
                  <c:v>750000</c:v>
                </c:pt>
                <c:pt idx="53">
                  <c:v>750000</c:v>
                </c:pt>
                <c:pt idx="54">
                  <c:v>750000</c:v>
                </c:pt>
                <c:pt idx="55">
                  <c:v>750000</c:v>
                </c:pt>
                <c:pt idx="56">
                  <c:v>750000</c:v>
                </c:pt>
                <c:pt idx="57">
                  <c:v>750000</c:v>
                </c:pt>
                <c:pt idx="58">
                  <c:v>750000</c:v>
                </c:pt>
                <c:pt idx="59">
                  <c:v>750000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08-44B4-A9DD-325E1B836392}"/>
            </c:ext>
          </c:extLst>
        </c:ser>
        <c:ser>
          <c:idx val="2"/>
          <c:order val="2"/>
          <c:tx>
            <c:v>Net Income</c:v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Summary!$B$59:$DQ$59</c:f>
              <c:numCache>
                <c:formatCode>_ * #,##0_ ;_ * \-#,##0_ ;_ * "-"??_ ;_ @_ </c:formatCode>
                <c:ptCount val="120"/>
                <c:pt idx="0">
                  <c:v>-650000</c:v>
                </c:pt>
                <c:pt idx="1">
                  <c:v>-565000</c:v>
                </c:pt>
                <c:pt idx="2">
                  <c:v>-490000</c:v>
                </c:pt>
                <c:pt idx="3">
                  <c:v>-425000</c:v>
                </c:pt>
                <c:pt idx="4">
                  <c:v>-365000</c:v>
                </c:pt>
                <c:pt idx="5">
                  <c:v>-309000</c:v>
                </c:pt>
                <c:pt idx="6">
                  <c:v>-256000</c:v>
                </c:pt>
                <c:pt idx="7">
                  <c:v>-205000</c:v>
                </c:pt>
                <c:pt idx="8">
                  <c:v>-156000</c:v>
                </c:pt>
                <c:pt idx="9">
                  <c:v>-109000</c:v>
                </c:pt>
                <c:pt idx="10">
                  <c:v>-63000</c:v>
                </c:pt>
                <c:pt idx="11">
                  <c:v>-18000</c:v>
                </c:pt>
                <c:pt idx="12">
                  <c:v>23915</c:v>
                </c:pt>
                <c:pt idx="13">
                  <c:v>64315</c:v>
                </c:pt>
                <c:pt idx="14">
                  <c:v>103200</c:v>
                </c:pt>
                <c:pt idx="15">
                  <c:v>140570</c:v>
                </c:pt>
                <c:pt idx="16">
                  <c:v>176425.00000000012</c:v>
                </c:pt>
                <c:pt idx="17">
                  <c:v>210765.00000000012</c:v>
                </c:pt>
                <c:pt idx="18">
                  <c:v>243590</c:v>
                </c:pt>
                <c:pt idx="19">
                  <c:v>274900</c:v>
                </c:pt>
                <c:pt idx="20">
                  <c:v>304695</c:v>
                </c:pt>
                <c:pt idx="21">
                  <c:v>332975</c:v>
                </c:pt>
                <c:pt idx="22">
                  <c:v>359740</c:v>
                </c:pt>
                <c:pt idx="23">
                  <c:v>384990</c:v>
                </c:pt>
                <c:pt idx="24">
                  <c:v>409217.375</c:v>
                </c:pt>
                <c:pt idx="25">
                  <c:v>432169.625</c:v>
                </c:pt>
                <c:pt idx="26">
                  <c:v>453846.75</c:v>
                </c:pt>
                <c:pt idx="27">
                  <c:v>474248.75</c:v>
                </c:pt>
                <c:pt idx="28">
                  <c:v>493375.625</c:v>
                </c:pt>
                <c:pt idx="29">
                  <c:v>511227.375</c:v>
                </c:pt>
                <c:pt idx="30">
                  <c:v>527804</c:v>
                </c:pt>
                <c:pt idx="31">
                  <c:v>543105.5</c:v>
                </c:pt>
                <c:pt idx="32">
                  <c:v>557131.875</c:v>
                </c:pt>
                <c:pt idx="33">
                  <c:v>569883.125</c:v>
                </c:pt>
                <c:pt idx="34">
                  <c:v>581359.25</c:v>
                </c:pt>
                <c:pt idx="35">
                  <c:v>591560.25</c:v>
                </c:pt>
                <c:pt idx="36">
                  <c:v>602613.0334999999</c:v>
                </c:pt>
                <c:pt idx="37">
                  <c:v>613273.07850000006</c:v>
                </c:pt>
                <c:pt idx="38">
                  <c:v>623540.38500000001</c:v>
                </c:pt>
                <c:pt idx="39">
                  <c:v>633414.95300000021</c:v>
                </c:pt>
                <c:pt idx="40">
                  <c:v>642896.7825000002</c:v>
                </c:pt>
                <c:pt idx="41">
                  <c:v>651985.87350000022</c:v>
                </c:pt>
                <c:pt idx="42">
                  <c:v>660682.22600000002</c:v>
                </c:pt>
                <c:pt idx="43">
                  <c:v>668985.84000000008</c:v>
                </c:pt>
                <c:pt idx="44">
                  <c:v>676896.71549999993</c:v>
                </c:pt>
                <c:pt idx="45">
                  <c:v>684414.85250000004</c:v>
                </c:pt>
                <c:pt idx="46">
                  <c:v>691540.25100000016</c:v>
                </c:pt>
                <c:pt idx="47">
                  <c:v>698272.91100000008</c:v>
                </c:pt>
                <c:pt idx="48">
                  <c:v>704506.23205000022</c:v>
                </c:pt>
                <c:pt idx="49">
                  <c:v>710172.8875500001</c:v>
                </c:pt>
                <c:pt idx="50">
                  <c:v>715272.87750000018</c:v>
                </c:pt>
                <c:pt idx="51">
                  <c:v>719806.20190000022</c:v>
                </c:pt>
                <c:pt idx="52">
                  <c:v>723772.86075000023</c:v>
                </c:pt>
                <c:pt idx="53">
                  <c:v>727172.8540500002</c:v>
                </c:pt>
                <c:pt idx="54">
                  <c:v>730006.18180000014</c:v>
                </c:pt>
                <c:pt idx="55">
                  <c:v>732272.84400000004</c:v>
                </c:pt>
                <c:pt idx="56">
                  <c:v>733972.84065000014</c:v>
                </c:pt>
                <c:pt idx="57">
                  <c:v>735106.17175000021</c:v>
                </c:pt>
                <c:pt idx="58">
                  <c:v>735672.83730000025</c:v>
                </c:pt>
                <c:pt idx="59">
                  <c:v>735672.83730000025</c:v>
                </c:pt>
                <c:pt idx="60">
                  <c:v>1385672.8373000002</c:v>
                </c:pt>
                <c:pt idx="61">
                  <c:v>1300672.8373000002</c:v>
                </c:pt>
                <c:pt idx="62">
                  <c:v>1225672.8373000002</c:v>
                </c:pt>
                <c:pt idx="63">
                  <c:v>1160672.8373000002</c:v>
                </c:pt>
                <c:pt idx="64">
                  <c:v>1100672.8373000002</c:v>
                </c:pt>
                <c:pt idx="65">
                  <c:v>1044672.8373000001</c:v>
                </c:pt>
                <c:pt idx="66">
                  <c:v>991672.83730000013</c:v>
                </c:pt>
                <c:pt idx="67">
                  <c:v>940672.83730000013</c:v>
                </c:pt>
                <c:pt idx="68">
                  <c:v>891672.83730000013</c:v>
                </c:pt>
                <c:pt idx="69">
                  <c:v>844672.83730000013</c:v>
                </c:pt>
                <c:pt idx="70">
                  <c:v>798672.83730000013</c:v>
                </c:pt>
                <c:pt idx="71">
                  <c:v>753672.83730000013</c:v>
                </c:pt>
                <c:pt idx="72">
                  <c:v>711757.83730000013</c:v>
                </c:pt>
                <c:pt idx="73">
                  <c:v>671357.83730000013</c:v>
                </c:pt>
                <c:pt idx="74">
                  <c:v>632472.83730000013</c:v>
                </c:pt>
                <c:pt idx="75">
                  <c:v>595102.83730000013</c:v>
                </c:pt>
                <c:pt idx="76">
                  <c:v>559247.83730000013</c:v>
                </c:pt>
                <c:pt idx="77">
                  <c:v>524907.83730000013</c:v>
                </c:pt>
                <c:pt idx="78">
                  <c:v>492082.83730000007</c:v>
                </c:pt>
                <c:pt idx="79">
                  <c:v>460772.83730000007</c:v>
                </c:pt>
                <c:pt idx="80">
                  <c:v>430977.83730000007</c:v>
                </c:pt>
                <c:pt idx="81">
                  <c:v>402697.83730000007</c:v>
                </c:pt>
                <c:pt idx="82">
                  <c:v>375932.83730000007</c:v>
                </c:pt>
                <c:pt idx="83">
                  <c:v>350682.83730000007</c:v>
                </c:pt>
                <c:pt idx="84">
                  <c:v>326455.46230000007</c:v>
                </c:pt>
                <c:pt idx="85">
                  <c:v>303503.21230000007</c:v>
                </c:pt>
                <c:pt idx="86">
                  <c:v>281826.08730000007</c:v>
                </c:pt>
                <c:pt idx="87">
                  <c:v>261424.08730000007</c:v>
                </c:pt>
                <c:pt idx="88">
                  <c:v>242297.21230000007</c:v>
                </c:pt>
                <c:pt idx="89">
                  <c:v>224445.46230000007</c:v>
                </c:pt>
                <c:pt idx="90">
                  <c:v>207868.83730000007</c:v>
                </c:pt>
                <c:pt idx="91">
                  <c:v>192567.33730000007</c:v>
                </c:pt>
                <c:pt idx="92">
                  <c:v>178540.96230000007</c:v>
                </c:pt>
                <c:pt idx="93">
                  <c:v>165789.71230000007</c:v>
                </c:pt>
                <c:pt idx="94">
                  <c:v>154313.58730000007</c:v>
                </c:pt>
                <c:pt idx="95">
                  <c:v>144112.58730000007</c:v>
                </c:pt>
                <c:pt idx="96">
                  <c:v>133059.80380000005</c:v>
                </c:pt>
                <c:pt idx="97">
                  <c:v>122399.75880000004</c:v>
                </c:pt>
                <c:pt idx="98">
                  <c:v>112132.45230000003</c:v>
                </c:pt>
                <c:pt idx="99">
                  <c:v>102257.88430000003</c:v>
                </c:pt>
                <c:pt idx="100">
                  <c:v>92776.054800000027</c:v>
                </c:pt>
                <c:pt idx="101">
                  <c:v>83686.963800000027</c:v>
                </c:pt>
                <c:pt idx="102">
                  <c:v>74990.611300000019</c:v>
                </c:pt>
                <c:pt idx="103">
                  <c:v>66686.997300000017</c:v>
                </c:pt>
                <c:pt idx="104">
                  <c:v>58776.121800000015</c:v>
                </c:pt>
                <c:pt idx="105">
                  <c:v>51257.984800000013</c:v>
                </c:pt>
                <c:pt idx="106">
                  <c:v>44132.58630000001</c:v>
                </c:pt>
                <c:pt idx="107">
                  <c:v>37399.926300000006</c:v>
                </c:pt>
                <c:pt idx="108">
                  <c:v>31166.605250000004</c:v>
                </c:pt>
                <c:pt idx="109">
                  <c:v>25499.949750000003</c:v>
                </c:pt>
                <c:pt idx="110">
                  <c:v>20399.959800000004</c:v>
                </c:pt>
                <c:pt idx="111">
                  <c:v>15866.635400000003</c:v>
                </c:pt>
                <c:pt idx="112">
                  <c:v>11899.976550000003</c:v>
                </c:pt>
                <c:pt idx="113">
                  <c:v>8499.9832500000011</c:v>
                </c:pt>
                <c:pt idx="114">
                  <c:v>5666.6555000000008</c:v>
                </c:pt>
                <c:pt idx="115">
                  <c:v>3399.9933000000001</c:v>
                </c:pt>
                <c:pt idx="116">
                  <c:v>1699.99665</c:v>
                </c:pt>
                <c:pt idx="117">
                  <c:v>566.66555000000005</c:v>
                </c:pt>
                <c:pt idx="118">
                  <c:v>0</c:v>
                </c:pt>
                <c:pt idx="1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08-44B4-A9DD-325E1B836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324003167"/>
        <c:axId val="398786591"/>
      </c:lineChart>
      <c:catAx>
        <c:axId val="324003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8786591"/>
        <c:crosses val="autoZero"/>
        <c:auto val="1"/>
        <c:lblAlgn val="ctr"/>
        <c:lblOffset val="100"/>
        <c:noMultiLvlLbl val="0"/>
      </c:catAx>
      <c:valAx>
        <c:axId val="398786591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4003167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5987950401070528"/>
          <c:y val="0.11614554702451767"/>
          <c:w val="0.31405493231346615"/>
          <c:h val="5.8595647249916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noFill/>
              </a:ln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Regular!$B$2:$BI$2</c:f>
              <c:numCache>
                <c:formatCode>0.00%</c:formatCode>
                <c:ptCount val="60"/>
                <c:pt idx="0">
                  <c:v>1</c:v>
                </c:pt>
                <c:pt idx="1">
                  <c:v>0.85</c:v>
                </c:pt>
                <c:pt idx="2">
                  <c:v>0.75</c:v>
                </c:pt>
                <c:pt idx="3">
                  <c:v>0.65</c:v>
                </c:pt>
                <c:pt idx="4">
                  <c:v>0.6</c:v>
                </c:pt>
                <c:pt idx="5">
                  <c:v>0.56000000000000005</c:v>
                </c:pt>
                <c:pt idx="6">
                  <c:v>0.53</c:v>
                </c:pt>
                <c:pt idx="7">
                  <c:v>0.51</c:v>
                </c:pt>
                <c:pt idx="8">
                  <c:v>0.49</c:v>
                </c:pt>
                <c:pt idx="9">
                  <c:v>0.47</c:v>
                </c:pt>
                <c:pt idx="10">
                  <c:v>0.46</c:v>
                </c:pt>
                <c:pt idx="11">
                  <c:v>0.45</c:v>
                </c:pt>
                <c:pt idx="12">
                  <c:v>0.41500000000000015</c:v>
                </c:pt>
                <c:pt idx="13">
                  <c:v>0.40000000000000013</c:v>
                </c:pt>
                <c:pt idx="14">
                  <c:v>0.38500000000000012</c:v>
                </c:pt>
                <c:pt idx="15">
                  <c:v>0.37000000000000011</c:v>
                </c:pt>
                <c:pt idx="16">
                  <c:v>0.35500000000000009</c:v>
                </c:pt>
                <c:pt idx="17">
                  <c:v>0.34000000000000008</c:v>
                </c:pt>
                <c:pt idx="18">
                  <c:v>0.32500000000000007</c:v>
                </c:pt>
                <c:pt idx="19">
                  <c:v>0.31000000000000005</c:v>
                </c:pt>
                <c:pt idx="20">
                  <c:v>0.29500000000000004</c:v>
                </c:pt>
                <c:pt idx="21">
                  <c:v>0.28000000000000003</c:v>
                </c:pt>
                <c:pt idx="22">
                  <c:v>0.26500000000000001</c:v>
                </c:pt>
                <c:pt idx="23">
                  <c:v>0.25</c:v>
                </c:pt>
                <c:pt idx="24">
                  <c:v>0.2375000000000001</c:v>
                </c:pt>
                <c:pt idx="25">
                  <c:v>0.22500000000000009</c:v>
                </c:pt>
                <c:pt idx="26">
                  <c:v>0.21250000000000008</c:v>
                </c:pt>
                <c:pt idx="27">
                  <c:v>0.20000000000000007</c:v>
                </c:pt>
                <c:pt idx="28">
                  <c:v>0.18750000000000006</c:v>
                </c:pt>
                <c:pt idx="29">
                  <c:v>0.17500000000000004</c:v>
                </c:pt>
                <c:pt idx="30">
                  <c:v>0.16250000000000003</c:v>
                </c:pt>
                <c:pt idx="31">
                  <c:v>0.15000000000000002</c:v>
                </c:pt>
                <c:pt idx="32">
                  <c:v>0.13750000000000001</c:v>
                </c:pt>
                <c:pt idx="33">
                  <c:v>0.125</c:v>
                </c:pt>
                <c:pt idx="34">
                  <c:v>0.1125</c:v>
                </c:pt>
                <c:pt idx="35">
                  <c:v>0.1</c:v>
                </c:pt>
                <c:pt idx="36">
                  <c:v>9.8500000000000032E-2</c:v>
                </c:pt>
                <c:pt idx="37">
                  <c:v>9.5000000000000029E-2</c:v>
                </c:pt>
                <c:pt idx="38">
                  <c:v>9.1500000000000026E-2</c:v>
                </c:pt>
                <c:pt idx="39">
                  <c:v>8.8000000000000023E-2</c:v>
                </c:pt>
                <c:pt idx="40">
                  <c:v>8.450000000000002E-2</c:v>
                </c:pt>
                <c:pt idx="41">
                  <c:v>8.1000000000000016E-2</c:v>
                </c:pt>
                <c:pt idx="42">
                  <c:v>7.7500000000000013E-2</c:v>
                </c:pt>
                <c:pt idx="43">
                  <c:v>7.400000000000001E-2</c:v>
                </c:pt>
                <c:pt idx="44">
                  <c:v>7.0500000000000007E-2</c:v>
                </c:pt>
                <c:pt idx="45">
                  <c:v>6.7000000000000004E-2</c:v>
                </c:pt>
                <c:pt idx="46">
                  <c:v>6.3500000000000001E-2</c:v>
                </c:pt>
                <c:pt idx="47">
                  <c:v>0.06</c:v>
                </c:pt>
                <c:pt idx="48">
                  <c:v>5.4999999999999993E-2</c:v>
                </c:pt>
                <c:pt idx="49">
                  <c:v>4.9999999999999996E-2</c:v>
                </c:pt>
                <c:pt idx="50">
                  <c:v>4.4999999999999998E-2</c:v>
                </c:pt>
                <c:pt idx="51">
                  <c:v>0.04</c:v>
                </c:pt>
                <c:pt idx="52">
                  <c:v>3.5000000000000003E-2</c:v>
                </c:pt>
                <c:pt idx="53">
                  <c:v>3.0000000000000002E-2</c:v>
                </c:pt>
                <c:pt idx="54">
                  <c:v>2.5000000000000001E-2</c:v>
                </c:pt>
                <c:pt idx="55">
                  <c:v>0.02</c:v>
                </c:pt>
                <c:pt idx="56">
                  <c:v>1.4999999999999999E-2</c:v>
                </c:pt>
                <c:pt idx="57">
                  <c:v>0.01</c:v>
                </c:pt>
                <c:pt idx="58">
                  <c:v>5.0000000000000001E-3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F7-4708-8AB7-DC3B7BA5F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7564463"/>
        <c:axId val="287572767"/>
      </c:lineChart>
      <c:catAx>
        <c:axId val="537564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7572767"/>
        <c:crosses val="autoZero"/>
        <c:auto val="1"/>
        <c:lblAlgn val="ctr"/>
        <c:lblOffset val="100"/>
        <c:noMultiLvlLbl val="0"/>
      </c:catAx>
      <c:valAx>
        <c:axId val="287572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564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N"/>
              <a:t>60 Month Donor Retention</a:t>
            </a:r>
            <a:r>
              <a:rPr lang="en-IN" baseline="0"/>
              <a:t> Curve</a:t>
            </a:r>
            <a:endParaRPr lang="en-IN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Hybrid!$B$2:$BI$2</c:f>
              <c:numCache>
                <c:formatCode>0%</c:formatCode>
                <c:ptCount val="6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0.25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64-41D4-8F68-5381762BB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8833455"/>
        <c:axId val="975316543"/>
      </c:lineChart>
      <c:catAx>
        <c:axId val="100883345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5316543"/>
        <c:crosses val="autoZero"/>
        <c:auto val="1"/>
        <c:lblAlgn val="ctr"/>
        <c:lblOffset val="100"/>
        <c:noMultiLvlLbl val="0"/>
      </c:catAx>
      <c:valAx>
        <c:axId val="975316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8833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43655</xdr:colOff>
      <xdr:row>0</xdr:row>
      <xdr:rowOff>136524</xdr:rowOff>
    </xdr:from>
    <xdr:to>
      <xdr:col>16</xdr:col>
      <xdr:colOff>732117</xdr:colOff>
      <xdr:row>17</xdr:row>
      <xdr:rowOff>108857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56B74D9F-ABA1-4070-8984-A8E0A9C1E7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945444</xdr:colOff>
      <xdr:row>10</xdr:row>
      <xdr:rowOff>134760</xdr:rowOff>
    </xdr:from>
    <xdr:to>
      <xdr:col>59</xdr:col>
      <xdr:colOff>769054</xdr:colOff>
      <xdr:row>24</xdr:row>
      <xdr:rowOff>76905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26532D-96B0-4699-8DD8-F6A9BC93F1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493536</xdr:colOff>
      <xdr:row>41</xdr:row>
      <xdr:rowOff>109007</xdr:rowOff>
    </xdr:from>
    <xdr:to>
      <xdr:col>6</xdr:col>
      <xdr:colOff>1026230</xdr:colOff>
      <xdr:row>58</xdr:row>
      <xdr:rowOff>140758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7F1936-75DF-4256-B92D-C8A5239E60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947E-97B2-48BE-846F-CDE2C7D85EAF}">
  <dimension ref="A1:DQ87"/>
  <sheetViews>
    <sheetView tabSelected="1" zoomScale="70" zoomScaleNormal="70" workbookViewId="0">
      <selection activeCell="L35" sqref="L35"/>
    </sheetView>
  </sheetViews>
  <sheetFormatPr defaultRowHeight="12.5" x14ac:dyDescent="0.25"/>
  <cols>
    <col min="1" max="1" width="10.90625" customWidth="1"/>
    <col min="2" max="6" width="11.54296875" bestFit="1" customWidth="1"/>
    <col min="7" max="7" width="12.54296875" bestFit="1" customWidth="1"/>
    <col min="8" max="8" width="12.7265625" customWidth="1"/>
    <col min="9" max="9" width="10.6328125" bestFit="1" customWidth="1"/>
    <col min="10" max="10" width="10.6328125" customWidth="1"/>
    <col min="11" max="11" width="10.6328125" bestFit="1" customWidth="1"/>
    <col min="12" max="12" width="13.81640625" customWidth="1"/>
    <col min="13" max="13" width="15" bestFit="1" customWidth="1"/>
    <col min="14" max="14" width="13.1796875" customWidth="1"/>
    <col min="15" max="15" width="10.6328125" bestFit="1" customWidth="1"/>
    <col min="16" max="16" width="15.1796875" customWidth="1"/>
    <col min="17" max="33" width="10.6328125" bestFit="1" customWidth="1"/>
    <col min="34" max="40" width="10" bestFit="1" customWidth="1"/>
    <col min="41" max="121" width="11.54296875" bestFit="1" customWidth="1"/>
  </cols>
  <sheetData>
    <row r="1" spans="12:18" x14ac:dyDescent="0.25">
      <c r="P1" s="98"/>
    </row>
    <row r="2" spans="12:18" ht="13" x14ac:dyDescent="0.3">
      <c r="M2" s="140"/>
      <c r="N2" s="173"/>
    </row>
    <row r="3" spans="12:18" x14ac:dyDescent="0.25">
      <c r="M3" s="99"/>
      <c r="N3" s="53"/>
    </row>
    <row r="4" spans="12:18" hidden="1" x14ac:dyDescent="0.25">
      <c r="M4" s="99"/>
      <c r="N4" s="53"/>
    </row>
    <row r="5" spans="12:18" x14ac:dyDescent="0.25">
      <c r="M5" s="99"/>
      <c r="N5" s="53"/>
    </row>
    <row r="6" spans="12:18" ht="13" x14ac:dyDescent="0.3">
      <c r="M6" s="116"/>
      <c r="N6" s="53"/>
      <c r="P6" s="108"/>
    </row>
    <row r="8" spans="12:18" ht="13" x14ac:dyDescent="0.3">
      <c r="M8" s="140"/>
      <c r="N8" s="173"/>
      <c r="O8" s="173"/>
      <c r="P8" s="173"/>
      <c r="Q8" s="173"/>
      <c r="R8" s="173"/>
    </row>
    <row r="9" spans="12:18" x14ac:dyDescent="0.25">
      <c r="M9" s="99"/>
      <c r="N9" s="53"/>
      <c r="O9" s="53"/>
      <c r="P9" s="53"/>
      <c r="Q9" s="53"/>
      <c r="R9" s="53"/>
    </row>
    <row r="10" spans="12:18" hidden="1" x14ac:dyDescent="0.25">
      <c r="M10" s="99"/>
      <c r="N10" s="53"/>
      <c r="O10" s="53"/>
      <c r="P10" s="53"/>
      <c r="Q10" s="53"/>
      <c r="R10" s="53"/>
    </row>
    <row r="11" spans="12:18" x14ac:dyDescent="0.25">
      <c r="M11" s="99"/>
      <c r="N11" s="53"/>
      <c r="O11" s="53"/>
      <c r="P11" s="53"/>
      <c r="Q11" s="53"/>
      <c r="R11" s="53"/>
    </row>
    <row r="13" spans="12:18" ht="13" x14ac:dyDescent="0.3">
      <c r="L13" s="171"/>
      <c r="M13" s="116"/>
      <c r="N13" s="53"/>
      <c r="O13" s="53"/>
      <c r="P13" s="53"/>
      <c r="Q13" s="173"/>
      <c r="R13" s="173"/>
    </row>
    <row r="14" spans="12:18" ht="13" x14ac:dyDescent="0.3">
      <c r="L14" s="171"/>
      <c r="M14" s="15"/>
      <c r="N14" s="173"/>
      <c r="O14" s="173"/>
      <c r="P14" s="173"/>
      <c r="Q14" s="140"/>
      <c r="R14" s="140"/>
    </row>
    <row r="15" spans="12:18" ht="13" x14ac:dyDescent="0.3">
      <c r="L15" s="139"/>
      <c r="M15" s="240"/>
      <c r="N15" s="239"/>
      <c r="O15" s="239"/>
      <c r="P15" s="239"/>
      <c r="Q15" s="116"/>
      <c r="R15" s="9"/>
    </row>
    <row r="16" spans="12:18" ht="13" hidden="1" x14ac:dyDescent="0.3">
      <c r="L16" s="139"/>
      <c r="M16" s="240"/>
      <c r="N16" s="239"/>
      <c r="O16" s="239"/>
      <c r="P16" s="239"/>
      <c r="Q16" s="53"/>
    </row>
    <row r="17" spans="1:25" ht="13" x14ac:dyDescent="0.3">
      <c r="L17" s="139"/>
      <c r="M17" s="240"/>
      <c r="N17" s="239"/>
      <c r="O17" s="239"/>
      <c r="P17" s="239"/>
      <c r="Q17" s="53"/>
    </row>
    <row r="18" spans="1:25" ht="13" x14ac:dyDescent="0.3">
      <c r="L18" s="172"/>
      <c r="M18" s="116"/>
      <c r="N18" s="239"/>
      <c r="O18" s="239"/>
      <c r="P18" s="145"/>
      <c r="Q18" s="53"/>
    </row>
    <row r="19" spans="1:25" ht="13" x14ac:dyDescent="0.3">
      <c r="L19" s="19"/>
      <c r="M19" s="116"/>
      <c r="N19" s="267" t="s">
        <v>219</v>
      </c>
      <c r="O19" s="267"/>
      <c r="P19" s="267"/>
      <c r="Q19" s="267"/>
    </row>
    <row r="20" spans="1:25" ht="13.5" thickBot="1" x14ac:dyDescent="0.35">
      <c r="L20" s="19"/>
      <c r="M20" s="116"/>
      <c r="N20" s="145"/>
      <c r="O20" s="19"/>
      <c r="P20" s="146"/>
      <c r="Q20" s="19"/>
      <c r="R20" s="147"/>
    </row>
    <row r="21" spans="1:25" ht="13.5" thickBot="1" x14ac:dyDescent="0.35">
      <c r="A21" s="282"/>
      <c r="B21" s="282"/>
      <c r="C21" s="282"/>
      <c r="D21" s="282"/>
      <c r="F21" s="280" t="s">
        <v>217</v>
      </c>
      <c r="G21" s="280"/>
      <c r="H21" s="280"/>
      <c r="I21" s="280"/>
      <c r="L21" s="19"/>
      <c r="M21" s="116"/>
      <c r="N21" s="174" t="s">
        <v>177</v>
      </c>
      <c r="O21" s="175" t="s">
        <v>178</v>
      </c>
      <c r="P21" s="175" t="s">
        <v>179</v>
      </c>
      <c r="Q21" s="176" t="s">
        <v>180</v>
      </c>
      <c r="R21" s="178"/>
      <c r="S21" s="178"/>
      <c r="T21" s="178"/>
      <c r="U21" s="178"/>
      <c r="V21" s="178"/>
      <c r="W21" s="178"/>
      <c r="X21" s="178"/>
      <c r="Y21" s="178"/>
    </row>
    <row r="22" spans="1:25" ht="13.5" thickBot="1" x14ac:dyDescent="0.35">
      <c r="A22" s="282"/>
      <c r="B22" s="282"/>
      <c r="C22" s="282"/>
      <c r="D22" s="282"/>
      <c r="E22" s="15"/>
      <c r="F22" s="242" t="s">
        <v>167</v>
      </c>
      <c r="G22" s="282" t="s">
        <v>176</v>
      </c>
      <c r="H22" s="282"/>
      <c r="I22" s="282"/>
      <c r="J22" s="252" t="s">
        <v>170</v>
      </c>
      <c r="K22" s="274"/>
      <c r="L22" s="275"/>
      <c r="M22" s="177" t="s">
        <v>167</v>
      </c>
      <c r="N22" s="183">
        <v>100</v>
      </c>
      <c r="O22" s="183">
        <v>100</v>
      </c>
      <c r="P22" s="183">
        <v>100</v>
      </c>
      <c r="Q22" s="262">
        <v>100</v>
      </c>
      <c r="R22" s="179"/>
      <c r="S22" s="179"/>
      <c r="T22" s="179"/>
      <c r="U22" s="179"/>
      <c r="V22" s="179"/>
      <c r="W22" s="179"/>
      <c r="X22" s="179"/>
      <c r="Y22" s="179"/>
    </row>
    <row r="23" spans="1:25" ht="13.5" thickBot="1" x14ac:dyDescent="0.35">
      <c r="A23" s="282"/>
      <c r="B23" s="282"/>
      <c r="C23" s="282"/>
      <c r="D23" s="282"/>
      <c r="E23" s="249"/>
      <c r="F23" s="253">
        <v>7500</v>
      </c>
      <c r="G23" s="282"/>
      <c r="H23" s="282"/>
      <c r="I23" s="282"/>
      <c r="J23" s="268">
        <v>0.45</v>
      </c>
      <c r="K23" s="276"/>
      <c r="L23" s="275"/>
      <c r="M23" s="177" t="s">
        <v>170</v>
      </c>
      <c r="N23" s="184">
        <v>0</v>
      </c>
      <c r="O23" s="184">
        <v>0</v>
      </c>
      <c r="P23" s="184">
        <v>0</v>
      </c>
      <c r="Q23" s="263">
        <v>0</v>
      </c>
      <c r="R23" s="180"/>
      <c r="S23" s="180"/>
      <c r="T23" s="180"/>
      <c r="U23" s="180"/>
      <c r="V23" s="180"/>
      <c r="W23" s="180"/>
      <c r="X23" s="180"/>
      <c r="Y23" s="181"/>
    </row>
    <row r="24" spans="1:25" ht="13.5" thickBot="1" x14ac:dyDescent="0.35">
      <c r="A24" s="282"/>
      <c r="B24" s="282"/>
      <c r="C24" s="282"/>
      <c r="D24" s="282"/>
      <c r="E24" s="249"/>
      <c r="F24" s="253">
        <v>7500</v>
      </c>
      <c r="G24" s="282"/>
      <c r="H24" s="282"/>
      <c r="I24" s="282"/>
      <c r="J24" s="269"/>
      <c r="K24" s="276"/>
      <c r="L24" s="275"/>
      <c r="M24" s="177"/>
      <c r="N24" s="174" t="s">
        <v>181</v>
      </c>
      <c r="O24" s="175" t="s">
        <v>182</v>
      </c>
      <c r="P24" s="175" t="s">
        <v>183</v>
      </c>
      <c r="Q24" s="176" t="s">
        <v>184</v>
      </c>
      <c r="R24" s="178"/>
      <c r="S24" s="178"/>
      <c r="T24" s="178"/>
      <c r="U24" s="178"/>
      <c r="V24" s="178"/>
      <c r="W24" s="178"/>
      <c r="X24" s="178"/>
      <c r="Y24" s="178"/>
    </row>
    <row r="25" spans="1:25" ht="12.5" customHeight="1" x14ac:dyDescent="0.25">
      <c r="A25" s="282"/>
      <c r="B25" s="282"/>
      <c r="C25" s="282"/>
      <c r="D25" s="282"/>
      <c r="E25" s="249"/>
      <c r="F25" s="253">
        <v>7500</v>
      </c>
      <c r="G25" s="282"/>
      <c r="H25" s="282"/>
      <c r="I25" s="282"/>
      <c r="J25" s="269"/>
      <c r="K25" s="276"/>
      <c r="L25" s="275"/>
      <c r="M25" s="177" t="s">
        <v>167</v>
      </c>
      <c r="N25" s="183">
        <v>100</v>
      </c>
      <c r="O25" s="183">
        <v>100</v>
      </c>
      <c r="P25" s="183">
        <v>100</v>
      </c>
      <c r="Q25" s="262">
        <v>100</v>
      </c>
      <c r="R25" s="182"/>
      <c r="S25" s="182"/>
      <c r="T25" s="182"/>
      <c r="U25" s="182"/>
      <c r="V25" s="182"/>
      <c r="W25" s="182"/>
      <c r="X25" s="182"/>
      <c r="Y25" s="179"/>
    </row>
    <row r="26" spans="1:25" ht="13" customHeight="1" thickBot="1" x14ac:dyDescent="0.3">
      <c r="A26" s="282"/>
      <c r="B26" s="282"/>
      <c r="C26" s="282"/>
      <c r="D26" s="282"/>
      <c r="E26" s="249"/>
      <c r="F26" s="253">
        <v>7500</v>
      </c>
      <c r="G26" s="282"/>
      <c r="H26" s="282"/>
      <c r="I26" s="282"/>
      <c r="J26" s="269"/>
      <c r="K26" s="276"/>
      <c r="L26" s="275"/>
      <c r="M26" s="177" t="s">
        <v>170</v>
      </c>
      <c r="N26" s="184">
        <v>0</v>
      </c>
      <c r="O26" s="184">
        <v>0</v>
      </c>
      <c r="P26" s="184">
        <v>0</v>
      </c>
      <c r="Q26" s="263">
        <v>0</v>
      </c>
      <c r="R26" s="180"/>
      <c r="S26" s="180"/>
      <c r="T26" s="180"/>
      <c r="U26" s="180"/>
      <c r="V26" s="180"/>
      <c r="W26" s="180"/>
      <c r="X26" s="180"/>
      <c r="Y26" s="180"/>
    </row>
    <row r="27" spans="1:25" ht="13.5" thickBot="1" x14ac:dyDescent="0.35">
      <c r="A27" s="282"/>
      <c r="B27" s="282"/>
      <c r="C27" s="282"/>
      <c r="D27" s="282"/>
      <c r="E27" s="249"/>
      <c r="F27" s="254">
        <v>7500</v>
      </c>
      <c r="G27" s="282"/>
      <c r="H27" s="282"/>
      <c r="I27" s="282"/>
      <c r="J27" s="270"/>
      <c r="K27" s="276"/>
      <c r="L27" s="275"/>
      <c r="M27" s="177"/>
      <c r="N27" s="174" t="s">
        <v>185</v>
      </c>
      <c r="O27" s="175" t="s">
        <v>186</v>
      </c>
      <c r="P27" s="175" t="s">
        <v>187</v>
      </c>
      <c r="Q27" s="176" t="s">
        <v>188</v>
      </c>
      <c r="R27" s="178"/>
      <c r="S27" s="178"/>
      <c r="T27" s="178"/>
      <c r="U27" s="178"/>
      <c r="V27" s="178"/>
      <c r="W27" s="178"/>
      <c r="X27" s="178"/>
      <c r="Y27" s="178"/>
    </row>
    <row r="28" spans="1:25" ht="13" x14ac:dyDescent="0.3">
      <c r="A28" s="116"/>
      <c r="B28" s="53"/>
      <c r="C28" s="53"/>
      <c r="D28" s="53"/>
      <c r="E28" s="173"/>
      <c r="L28" s="19"/>
      <c r="M28" s="177" t="s">
        <v>167</v>
      </c>
      <c r="N28" s="183">
        <v>100</v>
      </c>
      <c r="O28" s="183">
        <v>100</v>
      </c>
      <c r="P28" s="183">
        <v>100</v>
      </c>
      <c r="Q28" s="262">
        <v>100</v>
      </c>
      <c r="R28" s="182"/>
      <c r="S28" s="182"/>
      <c r="T28" s="182"/>
      <c r="U28" s="182"/>
      <c r="V28" s="182"/>
      <c r="W28" s="182"/>
      <c r="X28" s="182"/>
      <c r="Y28" s="179"/>
    </row>
    <row r="29" spans="1:25" ht="13.5" thickBot="1" x14ac:dyDescent="0.35">
      <c r="A29" s="277" t="s">
        <v>206</v>
      </c>
      <c r="B29" s="278"/>
      <c r="C29" s="279"/>
      <c r="D29" s="173"/>
      <c r="F29" s="281" t="s">
        <v>220</v>
      </c>
      <c r="G29" s="281"/>
      <c r="H29" s="281"/>
      <c r="I29" s="280"/>
      <c r="L29" s="19"/>
      <c r="M29" s="177" t="s">
        <v>170</v>
      </c>
      <c r="N29" s="184">
        <v>0</v>
      </c>
      <c r="O29" s="184">
        <v>0</v>
      </c>
      <c r="P29" s="184">
        <v>0</v>
      </c>
      <c r="Q29" s="263">
        <v>0</v>
      </c>
      <c r="R29" s="180"/>
      <c r="S29" s="180"/>
      <c r="T29" s="180"/>
      <c r="U29" s="180"/>
      <c r="V29" s="180"/>
      <c r="W29" s="180"/>
      <c r="X29" s="180"/>
      <c r="Y29" s="180"/>
    </row>
    <row r="30" spans="1:25" ht="13.5" thickBot="1" x14ac:dyDescent="0.35">
      <c r="A30" s="248"/>
      <c r="B30" s="246" t="s">
        <v>167</v>
      </c>
      <c r="C30" s="246" t="s">
        <v>170</v>
      </c>
      <c r="D30" s="239"/>
      <c r="F30" s="242"/>
      <c r="G30" s="233" t="s">
        <v>172</v>
      </c>
      <c r="H30" s="234" t="s">
        <v>218</v>
      </c>
      <c r="I30" s="271" t="s">
        <v>215</v>
      </c>
      <c r="J30" s="272"/>
      <c r="K30" s="272"/>
      <c r="L30" s="273"/>
      <c r="M30" s="177"/>
      <c r="N30" s="174" t="s">
        <v>189</v>
      </c>
      <c r="O30" s="175" t="s">
        <v>190</v>
      </c>
      <c r="P30" s="175" t="s">
        <v>191</v>
      </c>
      <c r="Q30" s="176" t="s">
        <v>192</v>
      </c>
      <c r="R30" s="178"/>
      <c r="S30" s="178"/>
      <c r="T30" s="178"/>
      <c r="U30" s="178"/>
      <c r="V30" s="178"/>
      <c r="W30" s="178"/>
      <c r="X30" s="178"/>
      <c r="Y30" s="178"/>
    </row>
    <row r="31" spans="1:25" ht="13.5" thickBot="1" x14ac:dyDescent="0.35">
      <c r="A31" s="246" t="s">
        <v>73</v>
      </c>
      <c r="B31" s="243">
        <v>1000</v>
      </c>
      <c r="C31" s="118">
        <v>5000</v>
      </c>
      <c r="D31" s="239"/>
      <c r="F31" s="117" t="s">
        <v>167</v>
      </c>
      <c r="G31" s="137">
        <f>SUM(B38:K38)</f>
        <v>89140370.238000005</v>
      </c>
      <c r="H31" s="138">
        <f>SUM(B44:F44)</f>
        <v>45000000</v>
      </c>
      <c r="I31" s="117" t="s">
        <v>207</v>
      </c>
      <c r="J31" s="19"/>
      <c r="K31" s="259">
        <f>ABS(MIN(B81:DQ81))</f>
        <v>3611000</v>
      </c>
      <c r="L31" s="260" t="str">
        <f>"over " &amp; B85 &amp; " months"</f>
        <v>over 12 months</v>
      </c>
      <c r="M31" s="177" t="s">
        <v>167</v>
      </c>
      <c r="N31" s="183">
        <v>100</v>
      </c>
      <c r="O31" s="183">
        <v>100</v>
      </c>
      <c r="P31" s="183">
        <v>100</v>
      </c>
      <c r="Q31" s="262">
        <v>100</v>
      </c>
      <c r="R31" s="182"/>
      <c r="S31" s="182"/>
      <c r="T31" s="182"/>
      <c r="U31" s="182"/>
      <c r="V31" s="182"/>
      <c r="W31" s="182"/>
      <c r="X31" s="182"/>
      <c r="Y31" s="179"/>
    </row>
    <row r="32" spans="1:25" ht="13.5" thickBot="1" x14ac:dyDescent="0.35">
      <c r="A32" s="247" t="s">
        <v>74</v>
      </c>
      <c r="B32" s="244">
        <v>1000</v>
      </c>
      <c r="C32" s="118">
        <v>5000</v>
      </c>
      <c r="D32" s="239"/>
      <c r="F32" s="256" t="s">
        <v>170</v>
      </c>
      <c r="G32" s="257">
        <f>SUM(B40:F40)</f>
        <v>0</v>
      </c>
      <c r="H32" s="258">
        <f>SUM(B46:F46)</f>
        <v>0</v>
      </c>
      <c r="I32" s="117" t="s">
        <v>214</v>
      </c>
      <c r="J32" s="19"/>
      <c r="K32" s="251" t="str">
        <f>"M"&amp;B86</f>
        <v>M13</v>
      </c>
      <c r="L32" s="255"/>
      <c r="M32" s="177" t="s">
        <v>170</v>
      </c>
      <c r="N32" s="184">
        <v>0</v>
      </c>
      <c r="O32" s="184">
        <v>0</v>
      </c>
      <c r="P32" s="184">
        <v>0</v>
      </c>
      <c r="Q32" s="263">
        <v>0</v>
      </c>
      <c r="R32" s="180"/>
      <c r="S32" s="180"/>
      <c r="T32" s="180"/>
      <c r="U32" s="180"/>
      <c r="V32" s="180"/>
      <c r="W32" s="180"/>
      <c r="X32" s="180"/>
      <c r="Y32" s="180"/>
    </row>
    <row r="33" spans="1:26" ht="13.5" thickBot="1" x14ac:dyDescent="0.35">
      <c r="A33" s="247" t="s">
        <v>74</v>
      </c>
      <c r="B33" s="244">
        <v>1000</v>
      </c>
      <c r="C33" s="118">
        <v>5000</v>
      </c>
      <c r="D33" s="145"/>
      <c r="F33" s="120" t="s">
        <v>91</v>
      </c>
      <c r="G33" s="64">
        <f>G31+G32</f>
        <v>89140370.238000005</v>
      </c>
      <c r="H33" s="266">
        <f>H31+H32</f>
        <v>45000000</v>
      </c>
      <c r="I33" s="120" t="s">
        <v>216</v>
      </c>
      <c r="J33" s="48"/>
      <c r="K33" s="250" t="str">
        <f>"M"&amp;B87</f>
        <v>M27</v>
      </c>
      <c r="L33" s="261"/>
      <c r="M33" s="177"/>
      <c r="N33" s="174" t="s">
        <v>193</v>
      </c>
      <c r="O33" s="175" t="s">
        <v>194</v>
      </c>
      <c r="P33" s="175" t="s">
        <v>195</v>
      </c>
      <c r="Q33" s="176" t="s">
        <v>196</v>
      </c>
      <c r="R33" s="178"/>
      <c r="S33" s="178"/>
      <c r="T33" s="178"/>
      <c r="U33" s="178"/>
      <c r="V33" s="178"/>
      <c r="W33" s="178"/>
      <c r="X33" s="178"/>
      <c r="Y33" s="178"/>
    </row>
    <row r="34" spans="1:26" ht="13.5" thickBot="1" x14ac:dyDescent="0.35">
      <c r="A34" s="247" t="s">
        <v>76</v>
      </c>
      <c r="B34" s="244">
        <v>1000</v>
      </c>
      <c r="C34" s="118">
        <v>5000</v>
      </c>
      <c r="D34" s="241"/>
      <c r="F34" s="99"/>
      <c r="L34" s="19"/>
      <c r="M34" s="177" t="s">
        <v>167</v>
      </c>
      <c r="N34" s="183">
        <v>100</v>
      </c>
      <c r="O34" s="183">
        <v>100</v>
      </c>
      <c r="P34" s="183">
        <v>100</v>
      </c>
      <c r="Q34" s="262">
        <v>100</v>
      </c>
      <c r="R34" s="182"/>
      <c r="S34" s="182"/>
      <c r="T34" s="182"/>
      <c r="U34" s="182"/>
      <c r="V34" s="182"/>
      <c r="W34" s="182"/>
      <c r="X34" s="182"/>
      <c r="Y34" s="179"/>
    </row>
    <row r="35" spans="1:26" ht="13.5" thickBot="1" x14ac:dyDescent="0.35">
      <c r="A35" s="247" t="s">
        <v>77</v>
      </c>
      <c r="B35" s="245">
        <v>1000</v>
      </c>
      <c r="C35" s="121">
        <v>5000</v>
      </c>
      <c r="L35" s="137"/>
      <c r="M35" s="177" t="s">
        <v>170</v>
      </c>
      <c r="N35" s="264">
        <v>0</v>
      </c>
      <c r="O35" s="264">
        <v>0</v>
      </c>
      <c r="P35" s="264">
        <v>0</v>
      </c>
      <c r="Q35" s="265">
        <v>0</v>
      </c>
      <c r="R35" s="180"/>
      <c r="S35" s="180"/>
      <c r="T35" s="180"/>
      <c r="U35" s="180"/>
      <c r="V35" s="180"/>
      <c r="W35" s="180"/>
      <c r="X35" s="180"/>
      <c r="Y35" s="180"/>
    </row>
    <row r="36" spans="1:26" ht="13.5" thickBot="1" x14ac:dyDescent="0.35">
      <c r="L36" s="137"/>
      <c r="M36" s="170"/>
      <c r="N36" s="145"/>
      <c r="O36" s="19"/>
      <c r="P36" s="146"/>
      <c r="Q36" s="19"/>
      <c r="R36" s="147"/>
    </row>
    <row r="37" spans="1:26" ht="13.5" thickBot="1" x14ac:dyDescent="0.35">
      <c r="A37" s="130" t="s">
        <v>158</v>
      </c>
      <c r="B37" s="232" t="s">
        <v>73</v>
      </c>
      <c r="C37" s="233" t="s">
        <v>74</v>
      </c>
      <c r="D37" s="233" t="s">
        <v>75</v>
      </c>
      <c r="E37" s="233" t="s">
        <v>76</v>
      </c>
      <c r="F37" s="233" t="s">
        <v>77</v>
      </c>
      <c r="G37" s="233" t="s">
        <v>78</v>
      </c>
      <c r="H37" s="233" t="s">
        <v>79</v>
      </c>
      <c r="I37" s="233" t="s">
        <v>80</v>
      </c>
      <c r="J37" s="233" t="s">
        <v>81</v>
      </c>
      <c r="K37" s="234" t="s">
        <v>82</v>
      </c>
      <c r="M37" s="116"/>
      <c r="N37" s="145" t="s">
        <v>175</v>
      </c>
    </row>
    <row r="38" spans="1:26" ht="13" x14ac:dyDescent="0.3">
      <c r="A38" s="117" t="s">
        <v>167</v>
      </c>
      <c r="B38" s="235">
        <f>Regular!B22</f>
        <v>5389000</v>
      </c>
      <c r="C38" s="235">
        <f>Regular!C22</f>
        <v>11620080</v>
      </c>
      <c r="D38" s="235">
        <f>Regular!D22</f>
        <v>15144929.5</v>
      </c>
      <c r="E38" s="235">
        <f>Regular!E22</f>
        <v>16848516.901999999</v>
      </c>
      <c r="F38" s="235">
        <f>Regular!F22</f>
        <v>17703407.626600001</v>
      </c>
      <c r="G38" s="235">
        <f>Regular!G22</f>
        <v>12439074.047600005</v>
      </c>
      <c r="H38" s="235">
        <f>Regular!H22</f>
        <v>6207994.0476000002</v>
      </c>
      <c r="I38" s="235">
        <f>Regular!I22</f>
        <v>2683144.5476000011</v>
      </c>
      <c r="J38" s="235">
        <f>Regular!J22</f>
        <v>979557.14560000016</v>
      </c>
      <c r="K38" s="236">
        <f>Regular!K22</f>
        <v>124666.42100000002</v>
      </c>
      <c r="L38" s="114"/>
      <c r="M38" s="142"/>
      <c r="N38" s="148" t="s">
        <v>2</v>
      </c>
      <c r="O38" s="149" t="s">
        <v>3</v>
      </c>
      <c r="P38" s="149" t="s">
        <v>4</v>
      </c>
      <c r="Q38" s="149" t="s">
        <v>5</v>
      </c>
      <c r="R38" s="149" t="s">
        <v>6</v>
      </c>
      <c r="S38" s="149" t="s">
        <v>7</v>
      </c>
      <c r="T38" s="149" t="s">
        <v>7</v>
      </c>
      <c r="U38" s="149" t="s">
        <v>9</v>
      </c>
      <c r="V38" s="149" t="s">
        <v>10</v>
      </c>
      <c r="W38" s="149" t="s">
        <v>11</v>
      </c>
      <c r="X38" s="149" t="s">
        <v>14</v>
      </c>
      <c r="Y38" s="150" t="s">
        <v>13</v>
      </c>
      <c r="Z38" s="141"/>
    </row>
    <row r="39" spans="1:26" x14ac:dyDescent="0.25">
      <c r="A39" s="168" t="s">
        <v>169</v>
      </c>
      <c r="B39" s="235"/>
      <c r="C39" s="235"/>
      <c r="D39" s="235"/>
      <c r="E39" s="235"/>
      <c r="F39" s="235"/>
      <c r="G39" s="235"/>
      <c r="H39" s="235"/>
      <c r="I39" s="235"/>
      <c r="J39" s="235"/>
      <c r="K39" s="236"/>
      <c r="M39" s="143" t="s">
        <v>174</v>
      </c>
      <c r="N39" s="166">
        <v>1</v>
      </c>
      <c r="O39" s="167">
        <v>0.85</v>
      </c>
      <c r="P39" s="167">
        <v>0.75</v>
      </c>
      <c r="Q39" s="167">
        <v>0.65</v>
      </c>
      <c r="R39" s="167">
        <v>0.6</v>
      </c>
      <c r="S39" s="167">
        <v>0.56000000000000005</v>
      </c>
      <c r="T39" s="167">
        <v>0.53</v>
      </c>
      <c r="U39" s="167">
        <v>0.51</v>
      </c>
      <c r="V39" s="167">
        <v>0.49</v>
      </c>
      <c r="W39" s="167">
        <v>0.47</v>
      </c>
      <c r="X39" s="167">
        <v>0.46</v>
      </c>
      <c r="Y39" s="159">
        <v>0.45</v>
      </c>
    </row>
    <row r="40" spans="1:26" ht="13.5" thickBot="1" x14ac:dyDescent="0.35">
      <c r="A40" s="120" t="s">
        <v>170</v>
      </c>
      <c r="B40" s="237">
        <f>Single!B15</f>
        <v>0</v>
      </c>
      <c r="C40" s="237">
        <f>Single!C15</f>
        <v>0</v>
      </c>
      <c r="D40" s="237">
        <f>Single!D15</f>
        <v>0</v>
      </c>
      <c r="E40" s="237">
        <f>Single!E15</f>
        <v>0</v>
      </c>
      <c r="F40" s="237">
        <f>Single!F15</f>
        <v>0</v>
      </c>
      <c r="G40" s="237">
        <f>Single!G15</f>
        <v>0</v>
      </c>
      <c r="H40" s="237">
        <f>Single!H15</f>
        <v>0</v>
      </c>
      <c r="I40" s="237">
        <f>Single!I15</f>
        <v>0</v>
      </c>
      <c r="J40" s="237">
        <f>Single!J15</f>
        <v>0</v>
      </c>
      <c r="K40" s="238">
        <f>Single!K15</f>
        <v>0</v>
      </c>
      <c r="M40" s="143"/>
      <c r="N40" s="151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3"/>
      <c r="Z40" s="144"/>
    </row>
    <row r="41" spans="1:26" ht="13.5" thickBot="1" x14ac:dyDescent="0.35">
      <c r="A41" s="231" t="s">
        <v>91</v>
      </c>
      <c r="B41" s="237">
        <f>SUM(B38+B40)</f>
        <v>5389000</v>
      </c>
      <c r="C41" s="237">
        <f t="shared" ref="C41:K41" si="0">SUM(C38+C40)</f>
        <v>11620080</v>
      </c>
      <c r="D41" s="237">
        <f t="shared" si="0"/>
        <v>15144929.5</v>
      </c>
      <c r="E41" s="237">
        <f t="shared" si="0"/>
        <v>16848516.901999999</v>
      </c>
      <c r="F41" s="237">
        <f t="shared" si="0"/>
        <v>17703407.626600001</v>
      </c>
      <c r="G41" s="237">
        <f t="shared" si="0"/>
        <v>12439074.047600005</v>
      </c>
      <c r="H41" s="237">
        <f t="shared" si="0"/>
        <v>6207994.0476000002</v>
      </c>
      <c r="I41" s="237">
        <f t="shared" si="0"/>
        <v>2683144.5476000011</v>
      </c>
      <c r="J41" s="237">
        <f t="shared" si="0"/>
        <v>979557.14560000016</v>
      </c>
      <c r="K41" s="237">
        <f t="shared" si="0"/>
        <v>124666.42100000002</v>
      </c>
      <c r="M41" s="143"/>
      <c r="N41" s="154" t="s">
        <v>14</v>
      </c>
      <c r="O41" s="155" t="s">
        <v>15</v>
      </c>
      <c r="P41" s="155" t="s">
        <v>16</v>
      </c>
      <c r="Q41" s="155" t="s">
        <v>17</v>
      </c>
      <c r="R41" s="155" t="s">
        <v>18</v>
      </c>
      <c r="S41" s="155" t="s">
        <v>19</v>
      </c>
      <c r="T41" s="155" t="s">
        <v>20</v>
      </c>
      <c r="U41" s="155" t="s">
        <v>21</v>
      </c>
      <c r="V41" s="155" t="s">
        <v>22</v>
      </c>
      <c r="W41" s="155" t="s">
        <v>23</v>
      </c>
      <c r="X41" s="155" t="s">
        <v>24</v>
      </c>
      <c r="Y41" s="156" t="s">
        <v>25</v>
      </c>
    </row>
    <row r="42" spans="1:26" ht="13" thickBot="1" x14ac:dyDescent="0.3">
      <c r="M42" s="143" t="s">
        <v>174</v>
      </c>
      <c r="N42" s="157">
        <f t="shared" ref="N42:W42" si="1">O42+1.5%</f>
        <v>0.41500000000000015</v>
      </c>
      <c r="O42" s="158">
        <f t="shared" si="1"/>
        <v>0.40000000000000013</v>
      </c>
      <c r="P42" s="158">
        <f t="shared" si="1"/>
        <v>0.38500000000000012</v>
      </c>
      <c r="Q42" s="158">
        <f t="shared" si="1"/>
        <v>0.37000000000000011</v>
      </c>
      <c r="R42" s="158">
        <f t="shared" si="1"/>
        <v>0.35500000000000009</v>
      </c>
      <c r="S42" s="158">
        <f t="shared" si="1"/>
        <v>0.34000000000000008</v>
      </c>
      <c r="T42" s="158">
        <f t="shared" si="1"/>
        <v>0.32500000000000007</v>
      </c>
      <c r="U42" s="158">
        <f t="shared" si="1"/>
        <v>0.31000000000000005</v>
      </c>
      <c r="V42" s="158">
        <f t="shared" si="1"/>
        <v>0.29500000000000004</v>
      </c>
      <c r="W42" s="158">
        <f t="shared" si="1"/>
        <v>0.28000000000000003</v>
      </c>
      <c r="X42" s="158">
        <f>Y42+1.5%</f>
        <v>0.26500000000000001</v>
      </c>
      <c r="Y42" s="159">
        <v>0.25</v>
      </c>
    </row>
    <row r="43" spans="1:26" ht="13.5" thickBot="1" x14ac:dyDescent="0.35">
      <c r="A43" s="130" t="s">
        <v>218</v>
      </c>
      <c r="B43" s="232" t="s">
        <v>73</v>
      </c>
      <c r="C43" s="233" t="s">
        <v>74</v>
      </c>
      <c r="D43" s="233" t="s">
        <v>75</v>
      </c>
      <c r="E43" s="233" t="s">
        <v>76</v>
      </c>
      <c r="F43" s="233" t="s">
        <v>77</v>
      </c>
      <c r="G43" s="233" t="s">
        <v>78</v>
      </c>
      <c r="H43" s="233" t="s">
        <v>79</v>
      </c>
      <c r="I43" s="233" t="s">
        <v>80</v>
      </c>
      <c r="J43" s="233" t="s">
        <v>81</v>
      </c>
      <c r="K43" s="234" t="s">
        <v>82</v>
      </c>
      <c r="M43" s="143"/>
      <c r="N43" s="160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62"/>
    </row>
    <row r="44" spans="1:26" ht="13" x14ac:dyDescent="0.3">
      <c r="A44" s="117" t="s">
        <v>167</v>
      </c>
      <c r="B44" s="127">
        <f>Regular!B24</f>
        <v>9000000</v>
      </c>
      <c r="C44" s="127">
        <f>Regular!C24</f>
        <v>9000000</v>
      </c>
      <c r="D44" s="127">
        <f>Regular!D24</f>
        <v>9000000</v>
      </c>
      <c r="E44" s="127">
        <f>Regular!E24</f>
        <v>9000000</v>
      </c>
      <c r="F44" s="127">
        <f>Regular!F24</f>
        <v>9000000</v>
      </c>
      <c r="G44" s="127">
        <f>Regular!G24</f>
        <v>0</v>
      </c>
      <c r="H44" s="127">
        <f>Regular!H24</f>
        <v>0</v>
      </c>
      <c r="I44" s="127">
        <f>Regular!I24</f>
        <v>0</v>
      </c>
      <c r="J44" s="127">
        <f>Regular!J24</f>
        <v>0</v>
      </c>
      <c r="K44" s="128">
        <f>Regular!K24</f>
        <v>0</v>
      </c>
      <c r="M44" s="143"/>
      <c r="N44" s="154" t="s">
        <v>26</v>
      </c>
      <c r="O44" s="155" t="s">
        <v>27</v>
      </c>
      <c r="P44" s="155" t="s">
        <v>28</v>
      </c>
      <c r="Q44" s="155" t="s">
        <v>29</v>
      </c>
      <c r="R44" s="155" t="s">
        <v>30</v>
      </c>
      <c r="S44" s="155" t="s">
        <v>31</v>
      </c>
      <c r="T44" s="155" t="s">
        <v>32</v>
      </c>
      <c r="U44" s="155" t="s">
        <v>33</v>
      </c>
      <c r="V44" s="155" t="s">
        <v>34</v>
      </c>
      <c r="W44" s="155" t="s">
        <v>35</v>
      </c>
      <c r="X44" s="155" t="s">
        <v>36</v>
      </c>
      <c r="Y44" s="156" t="s">
        <v>37</v>
      </c>
    </row>
    <row r="45" spans="1:26" x14ac:dyDescent="0.25">
      <c r="A45" s="168"/>
      <c r="B45" s="127"/>
      <c r="C45" s="127"/>
      <c r="D45" s="127"/>
      <c r="E45" s="127"/>
      <c r="F45" s="127"/>
      <c r="G45" s="127"/>
      <c r="H45" s="127"/>
      <c r="I45" s="127"/>
      <c r="J45" s="127"/>
      <c r="K45" s="128"/>
      <c r="M45" s="143" t="s">
        <v>174</v>
      </c>
      <c r="N45" s="157">
        <f t="shared" ref="N45:W45" si="2">O45+1.25%</f>
        <v>0.2375000000000001</v>
      </c>
      <c r="O45" s="158">
        <f t="shared" si="2"/>
        <v>0.22500000000000009</v>
      </c>
      <c r="P45" s="158">
        <f t="shared" si="2"/>
        <v>0.21250000000000008</v>
      </c>
      <c r="Q45" s="158">
        <f t="shared" si="2"/>
        <v>0.20000000000000007</v>
      </c>
      <c r="R45" s="158">
        <f t="shared" si="2"/>
        <v>0.18750000000000006</v>
      </c>
      <c r="S45" s="158">
        <f t="shared" si="2"/>
        <v>0.17500000000000004</v>
      </c>
      <c r="T45" s="158">
        <f t="shared" si="2"/>
        <v>0.16250000000000003</v>
      </c>
      <c r="U45" s="158">
        <f t="shared" si="2"/>
        <v>0.15000000000000002</v>
      </c>
      <c r="V45" s="158">
        <f t="shared" si="2"/>
        <v>0.13750000000000001</v>
      </c>
      <c r="W45" s="158">
        <f t="shared" si="2"/>
        <v>0.125</v>
      </c>
      <c r="X45" s="158">
        <f>Y45+1.25%</f>
        <v>0.1125</v>
      </c>
      <c r="Y45" s="159">
        <v>0.1</v>
      </c>
    </row>
    <row r="46" spans="1:26" ht="13" x14ac:dyDescent="0.3">
      <c r="A46" s="117" t="s">
        <v>170</v>
      </c>
      <c r="B46" s="127">
        <f>Single!B17</f>
        <v>0</v>
      </c>
      <c r="C46" s="127">
        <f>Single!C17</f>
        <v>0</v>
      </c>
      <c r="D46" s="127">
        <f>Single!D17</f>
        <v>0</v>
      </c>
      <c r="E46" s="127">
        <f>Single!E17</f>
        <v>0</v>
      </c>
      <c r="F46" s="127">
        <f>Single!F17</f>
        <v>0</v>
      </c>
      <c r="G46" s="127">
        <f>Single!G17</f>
        <v>0</v>
      </c>
      <c r="H46" s="127">
        <f>Single!H17</f>
        <v>0</v>
      </c>
      <c r="I46" s="127">
        <f>Single!I17</f>
        <v>0</v>
      </c>
      <c r="J46" s="127">
        <f>Single!J17</f>
        <v>0</v>
      </c>
      <c r="K46" s="128">
        <f>Single!K17</f>
        <v>0</v>
      </c>
      <c r="M46" s="143"/>
      <c r="N46" s="151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3"/>
    </row>
    <row r="47" spans="1:26" ht="13.5" thickBot="1" x14ac:dyDescent="0.35">
      <c r="A47" s="119" t="s">
        <v>91</v>
      </c>
      <c r="B47" s="122">
        <f>SUM(B44+B46)</f>
        <v>9000000</v>
      </c>
      <c r="C47" s="122">
        <f t="shared" ref="C47:K47" si="3">SUM(C44+C46)</f>
        <v>9000000</v>
      </c>
      <c r="D47" s="122">
        <f t="shared" si="3"/>
        <v>9000000</v>
      </c>
      <c r="E47" s="122">
        <f t="shared" si="3"/>
        <v>9000000</v>
      </c>
      <c r="F47" s="122">
        <f t="shared" si="3"/>
        <v>9000000</v>
      </c>
      <c r="G47" s="122">
        <f t="shared" si="3"/>
        <v>0</v>
      </c>
      <c r="H47" s="122">
        <f t="shared" si="3"/>
        <v>0</v>
      </c>
      <c r="I47" s="122">
        <f t="shared" si="3"/>
        <v>0</v>
      </c>
      <c r="J47" s="122">
        <f t="shared" si="3"/>
        <v>0</v>
      </c>
      <c r="K47" s="129">
        <f t="shared" si="3"/>
        <v>0</v>
      </c>
      <c r="M47" s="143"/>
      <c r="N47" s="154" t="s">
        <v>38</v>
      </c>
      <c r="O47" s="155" t="s">
        <v>39</v>
      </c>
      <c r="P47" s="155" t="s">
        <v>40</v>
      </c>
      <c r="Q47" s="155" t="s">
        <v>41</v>
      </c>
      <c r="R47" s="155" t="s">
        <v>42</v>
      </c>
      <c r="S47" s="155" t="s">
        <v>43</v>
      </c>
      <c r="T47" s="155" t="s">
        <v>44</v>
      </c>
      <c r="U47" s="155" t="s">
        <v>45</v>
      </c>
      <c r="V47" s="155" t="s">
        <v>46</v>
      </c>
      <c r="W47" s="155" t="s">
        <v>47</v>
      </c>
      <c r="X47" s="155" t="s">
        <v>48</v>
      </c>
      <c r="Y47" s="156" t="s">
        <v>49</v>
      </c>
    </row>
    <row r="48" spans="1:26" ht="13" thickBot="1" x14ac:dyDescent="0.3">
      <c r="M48" s="143" t="s">
        <v>174</v>
      </c>
      <c r="N48" s="157">
        <f t="shared" ref="N48:W48" si="4">O48+0.35%</f>
        <v>9.8500000000000032E-2</v>
      </c>
      <c r="O48" s="158">
        <f t="shared" si="4"/>
        <v>9.5000000000000029E-2</v>
      </c>
      <c r="P48" s="158">
        <f t="shared" si="4"/>
        <v>9.1500000000000026E-2</v>
      </c>
      <c r="Q48" s="158">
        <f t="shared" si="4"/>
        <v>8.8000000000000023E-2</v>
      </c>
      <c r="R48" s="158">
        <f t="shared" si="4"/>
        <v>8.450000000000002E-2</v>
      </c>
      <c r="S48" s="158">
        <f t="shared" si="4"/>
        <v>8.1000000000000016E-2</v>
      </c>
      <c r="T48" s="158">
        <f t="shared" si="4"/>
        <v>7.7500000000000013E-2</v>
      </c>
      <c r="U48" s="158">
        <f t="shared" si="4"/>
        <v>7.400000000000001E-2</v>
      </c>
      <c r="V48" s="158">
        <f t="shared" si="4"/>
        <v>7.0500000000000007E-2</v>
      </c>
      <c r="W48" s="158">
        <f t="shared" si="4"/>
        <v>6.7000000000000004E-2</v>
      </c>
      <c r="X48" s="158">
        <f>Y48+0.35%</f>
        <v>6.3500000000000001E-2</v>
      </c>
      <c r="Y48" s="159">
        <v>0.06</v>
      </c>
    </row>
    <row r="49" spans="1:121" ht="13.5" thickBot="1" x14ac:dyDescent="0.35">
      <c r="A49" s="130" t="s">
        <v>95</v>
      </c>
      <c r="B49" s="124" t="s">
        <v>73</v>
      </c>
      <c r="C49" s="125" t="s">
        <v>74</v>
      </c>
      <c r="D49" s="125" t="s">
        <v>75</v>
      </c>
      <c r="E49" s="125" t="s">
        <v>76</v>
      </c>
      <c r="F49" s="125" t="s">
        <v>77</v>
      </c>
      <c r="G49" s="125" t="s">
        <v>78</v>
      </c>
      <c r="H49" s="125" t="s">
        <v>79</v>
      </c>
      <c r="I49" s="125" t="s">
        <v>80</v>
      </c>
      <c r="J49" s="125" t="s">
        <v>81</v>
      </c>
      <c r="K49" s="126" t="s">
        <v>82</v>
      </c>
      <c r="M49" s="143"/>
      <c r="N49" s="151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3"/>
    </row>
    <row r="50" spans="1:121" ht="13" x14ac:dyDescent="0.3">
      <c r="A50" s="117" t="s">
        <v>167</v>
      </c>
      <c r="B50" s="127">
        <f>B38-B44</f>
        <v>-3611000</v>
      </c>
      <c r="C50" s="127">
        <f t="shared" ref="C50:K50" si="5">C38-C44</f>
        <v>2620080</v>
      </c>
      <c r="D50" s="127">
        <f t="shared" si="5"/>
        <v>6144929.5</v>
      </c>
      <c r="E50" s="127">
        <f t="shared" si="5"/>
        <v>7848516.9019999988</v>
      </c>
      <c r="F50" s="127">
        <f t="shared" si="5"/>
        <v>8703407.626600001</v>
      </c>
      <c r="G50" s="127">
        <f t="shared" si="5"/>
        <v>12439074.047600005</v>
      </c>
      <c r="H50" s="127">
        <f t="shared" si="5"/>
        <v>6207994.0476000002</v>
      </c>
      <c r="I50" s="127">
        <f t="shared" si="5"/>
        <v>2683144.5476000011</v>
      </c>
      <c r="J50" s="127">
        <f t="shared" si="5"/>
        <v>979557.14560000016</v>
      </c>
      <c r="K50" s="128">
        <f t="shared" si="5"/>
        <v>124666.42100000002</v>
      </c>
      <c r="M50" s="143"/>
      <c r="N50" s="154" t="s">
        <v>50</v>
      </c>
      <c r="O50" s="155" t="s">
        <v>51</v>
      </c>
      <c r="P50" s="155" t="s">
        <v>52</v>
      </c>
      <c r="Q50" s="155" t="s">
        <v>53</v>
      </c>
      <c r="R50" s="155" t="s">
        <v>54</v>
      </c>
      <c r="S50" s="155" t="s">
        <v>55</v>
      </c>
      <c r="T50" s="155" t="s">
        <v>56</v>
      </c>
      <c r="U50" s="155" t="s">
        <v>57</v>
      </c>
      <c r="V50" s="155" t="s">
        <v>58</v>
      </c>
      <c r="W50" s="155" t="s">
        <v>59</v>
      </c>
      <c r="X50" s="155" t="s">
        <v>60</v>
      </c>
      <c r="Y50" s="156" t="s">
        <v>61</v>
      </c>
    </row>
    <row r="51" spans="1:121" x14ac:dyDescent="0.25">
      <c r="A51" s="168"/>
      <c r="B51" s="127"/>
      <c r="C51" s="127"/>
      <c r="D51" s="127"/>
      <c r="E51" s="127"/>
      <c r="F51" s="127"/>
      <c r="G51" s="127"/>
      <c r="H51" s="127"/>
      <c r="I51" s="127"/>
      <c r="J51" s="127"/>
      <c r="K51" s="128"/>
      <c r="M51" s="143" t="s">
        <v>174</v>
      </c>
      <c r="N51" s="157">
        <f t="shared" ref="N51:W51" si="6">O51+0.5%</f>
        <v>5.4999999999999993E-2</v>
      </c>
      <c r="O51" s="158">
        <f t="shared" si="6"/>
        <v>4.9999999999999996E-2</v>
      </c>
      <c r="P51" s="158">
        <f t="shared" si="6"/>
        <v>4.4999999999999998E-2</v>
      </c>
      <c r="Q51" s="158">
        <f t="shared" si="6"/>
        <v>0.04</v>
      </c>
      <c r="R51" s="158">
        <f t="shared" si="6"/>
        <v>3.5000000000000003E-2</v>
      </c>
      <c r="S51" s="158">
        <f t="shared" si="6"/>
        <v>3.0000000000000002E-2</v>
      </c>
      <c r="T51" s="158">
        <f t="shared" si="6"/>
        <v>2.5000000000000001E-2</v>
      </c>
      <c r="U51" s="158">
        <f t="shared" si="6"/>
        <v>0.02</v>
      </c>
      <c r="V51" s="158">
        <f t="shared" si="6"/>
        <v>1.4999999999999999E-2</v>
      </c>
      <c r="W51" s="158">
        <f t="shared" si="6"/>
        <v>0.01</v>
      </c>
      <c r="X51" s="158">
        <f>Y51+0.5%</f>
        <v>5.0000000000000001E-3</v>
      </c>
      <c r="Y51" s="159">
        <v>0</v>
      </c>
    </row>
    <row r="52" spans="1:121" ht="13.5" thickBot="1" x14ac:dyDescent="0.35">
      <c r="A52" s="117" t="s">
        <v>170</v>
      </c>
      <c r="B52" s="127">
        <f>B40-B46</f>
        <v>0</v>
      </c>
      <c r="C52" s="127">
        <f t="shared" ref="C52:K52" si="7">C40-C46</f>
        <v>0</v>
      </c>
      <c r="D52" s="127">
        <f t="shared" si="7"/>
        <v>0</v>
      </c>
      <c r="E52" s="127">
        <f t="shared" si="7"/>
        <v>0</v>
      </c>
      <c r="F52" s="127">
        <f t="shared" si="7"/>
        <v>0</v>
      </c>
      <c r="G52" s="127">
        <f t="shared" si="7"/>
        <v>0</v>
      </c>
      <c r="H52" s="127">
        <f t="shared" si="7"/>
        <v>0</v>
      </c>
      <c r="I52" s="127">
        <f t="shared" si="7"/>
        <v>0</v>
      </c>
      <c r="J52" s="127">
        <f t="shared" si="7"/>
        <v>0</v>
      </c>
      <c r="K52" s="128">
        <f t="shared" si="7"/>
        <v>0</v>
      </c>
      <c r="M52" s="143"/>
      <c r="N52" s="163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5"/>
    </row>
    <row r="53" spans="1:121" ht="13.5" thickBot="1" x14ac:dyDescent="0.35">
      <c r="A53" s="119" t="s">
        <v>91</v>
      </c>
      <c r="B53" s="122">
        <f>SUM(B50+B52)</f>
        <v>-3611000</v>
      </c>
      <c r="C53" s="122">
        <f t="shared" ref="C53:K53" si="8">SUM(C50+C52)</f>
        <v>2620080</v>
      </c>
      <c r="D53" s="122">
        <f t="shared" si="8"/>
        <v>6144929.5</v>
      </c>
      <c r="E53" s="122">
        <f t="shared" si="8"/>
        <v>7848516.9019999988</v>
      </c>
      <c r="F53" s="122">
        <f t="shared" si="8"/>
        <v>8703407.626600001</v>
      </c>
      <c r="G53" s="122">
        <f t="shared" si="8"/>
        <v>12439074.047600005</v>
      </c>
      <c r="H53" s="122">
        <f t="shared" si="8"/>
        <v>6207994.0476000002</v>
      </c>
      <c r="I53" s="122">
        <f t="shared" si="8"/>
        <v>2683144.5476000011</v>
      </c>
      <c r="J53" s="122">
        <f t="shared" si="8"/>
        <v>979557.14560000016</v>
      </c>
      <c r="K53" s="129">
        <f t="shared" si="8"/>
        <v>124666.42100000002</v>
      </c>
    </row>
    <row r="54" spans="1:121" ht="13" thickBot="1" x14ac:dyDescent="0.3"/>
    <row r="55" spans="1:121" ht="13.5" thickBot="1" x14ac:dyDescent="0.35">
      <c r="A55" s="130" t="s">
        <v>95</v>
      </c>
      <c r="B55" s="133" t="s">
        <v>2</v>
      </c>
      <c r="C55" s="133" t="s">
        <v>3</v>
      </c>
      <c r="D55" s="134" t="s">
        <v>4</v>
      </c>
      <c r="E55" s="134" t="s">
        <v>5</v>
      </c>
      <c r="F55" s="134" t="s">
        <v>6</v>
      </c>
      <c r="G55" s="134" t="s">
        <v>7</v>
      </c>
      <c r="H55" s="134" t="s">
        <v>8</v>
      </c>
      <c r="I55" s="134" t="s">
        <v>9</v>
      </c>
      <c r="J55" s="134" t="s">
        <v>10</v>
      </c>
      <c r="K55" s="134" t="s">
        <v>11</v>
      </c>
      <c r="L55" s="134" t="s">
        <v>12</v>
      </c>
      <c r="M55" s="135" t="s">
        <v>13</v>
      </c>
      <c r="N55" s="134" t="s">
        <v>14</v>
      </c>
      <c r="O55" s="134" t="s">
        <v>15</v>
      </c>
      <c r="P55" s="134" t="s">
        <v>16</v>
      </c>
      <c r="Q55" s="134" t="s">
        <v>17</v>
      </c>
      <c r="R55" s="134" t="s">
        <v>18</v>
      </c>
      <c r="S55" s="134" t="s">
        <v>19</v>
      </c>
      <c r="T55" s="134" t="s">
        <v>20</v>
      </c>
      <c r="U55" s="134" t="s">
        <v>21</v>
      </c>
      <c r="V55" s="134" t="s">
        <v>22</v>
      </c>
      <c r="W55" s="134" t="s">
        <v>23</v>
      </c>
      <c r="X55" s="134" t="s">
        <v>24</v>
      </c>
      <c r="Y55" s="135" t="s">
        <v>25</v>
      </c>
      <c r="Z55" s="134" t="s">
        <v>26</v>
      </c>
      <c r="AA55" s="134" t="s">
        <v>27</v>
      </c>
      <c r="AB55" s="134" t="s">
        <v>28</v>
      </c>
      <c r="AC55" s="134" t="s">
        <v>29</v>
      </c>
      <c r="AD55" s="134" t="s">
        <v>30</v>
      </c>
      <c r="AE55" s="134" t="s">
        <v>31</v>
      </c>
      <c r="AF55" s="134" t="s">
        <v>32</v>
      </c>
      <c r="AG55" s="134" t="s">
        <v>33</v>
      </c>
      <c r="AH55" s="134" t="s">
        <v>34</v>
      </c>
      <c r="AI55" s="134" t="s">
        <v>35</v>
      </c>
      <c r="AJ55" s="134" t="s">
        <v>36</v>
      </c>
      <c r="AK55" s="135" t="s">
        <v>37</v>
      </c>
      <c r="AL55" s="134" t="s">
        <v>38</v>
      </c>
      <c r="AM55" s="134" t="s">
        <v>39</v>
      </c>
      <c r="AN55" s="134" t="s">
        <v>40</v>
      </c>
      <c r="AO55" s="134" t="s">
        <v>41</v>
      </c>
      <c r="AP55" s="134" t="s">
        <v>42</v>
      </c>
      <c r="AQ55" s="134" t="s">
        <v>43</v>
      </c>
      <c r="AR55" s="134" t="s">
        <v>44</v>
      </c>
      <c r="AS55" s="134" t="s">
        <v>45</v>
      </c>
      <c r="AT55" s="134" t="s">
        <v>46</v>
      </c>
      <c r="AU55" s="134" t="s">
        <v>47</v>
      </c>
      <c r="AV55" s="134" t="s">
        <v>48</v>
      </c>
      <c r="AW55" s="135" t="s">
        <v>49</v>
      </c>
      <c r="AX55" s="134" t="s">
        <v>50</v>
      </c>
      <c r="AY55" s="134" t="s">
        <v>51</v>
      </c>
      <c r="AZ55" s="134" t="s">
        <v>52</v>
      </c>
      <c r="BA55" s="134" t="s">
        <v>53</v>
      </c>
      <c r="BB55" s="134" t="s">
        <v>54</v>
      </c>
      <c r="BC55" s="134" t="s">
        <v>55</v>
      </c>
      <c r="BD55" s="134" t="s">
        <v>56</v>
      </c>
      <c r="BE55" s="134" t="s">
        <v>57</v>
      </c>
      <c r="BF55" s="134" t="s">
        <v>58</v>
      </c>
      <c r="BG55" s="134" t="s">
        <v>59</v>
      </c>
      <c r="BH55" s="134" t="s">
        <v>60</v>
      </c>
      <c r="BI55" s="135" t="s">
        <v>61</v>
      </c>
      <c r="BJ55" s="134" t="s">
        <v>97</v>
      </c>
      <c r="BK55" s="134" t="s">
        <v>98</v>
      </c>
      <c r="BL55" s="134" t="s">
        <v>99</v>
      </c>
      <c r="BM55" s="134" t="s">
        <v>100</v>
      </c>
      <c r="BN55" s="134" t="s">
        <v>101</v>
      </c>
      <c r="BO55" s="134" t="s">
        <v>102</v>
      </c>
      <c r="BP55" s="134" t="s">
        <v>103</v>
      </c>
      <c r="BQ55" s="134" t="s">
        <v>104</v>
      </c>
      <c r="BR55" s="134" t="s">
        <v>105</v>
      </c>
      <c r="BS55" s="134" t="s">
        <v>106</v>
      </c>
      <c r="BT55" s="134" t="s">
        <v>107</v>
      </c>
      <c r="BU55" s="135" t="s">
        <v>108</v>
      </c>
      <c r="BV55" s="134" t="s">
        <v>109</v>
      </c>
      <c r="BW55" s="134" t="s">
        <v>110</v>
      </c>
      <c r="BX55" s="134" t="s">
        <v>111</v>
      </c>
      <c r="BY55" s="134" t="s">
        <v>112</v>
      </c>
      <c r="BZ55" s="134" t="s">
        <v>113</v>
      </c>
      <c r="CA55" s="134" t="s">
        <v>114</v>
      </c>
      <c r="CB55" s="134" t="s">
        <v>115</v>
      </c>
      <c r="CC55" s="134" t="s">
        <v>116</v>
      </c>
      <c r="CD55" s="134" t="s">
        <v>117</v>
      </c>
      <c r="CE55" s="134" t="s">
        <v>118</v>
      </c>
      <c r="CF55" s="134" t="s">
        <v>119</v>
      </c>
      <c r="CG55" s="135" t="s">
        <v>120</v>
      </c>
      <c r="CH55" s="134" t="s">
        <v>121</v>
      </c>
      <c r="CI55" s="134" t="s">
        <v>122</v>
      </c>
      <c r="CJ55" s="134" t="s">
        <v>123</v>
      </c>
      <c r="CK55" s="134" t="s">
        <v>124</v>
      </c>
      <c r="CL55" s="134" t="s">
        <v>125</v>
      </c>
      <c r="CM55" s="134" t="s">
        <v>126</v>
      </c>
      <c r="CN55" s="134" t="s">
        <v>127</v>
      </c>
      <c r="CO55" s="134" t="s">
        <v>128</v>
      </c>
      <c r="CP55" s="134" t="s">
        <v>129</v>
      </c>
      <c r="CQ55" s="134" t="s">
        <v>130</v>
      </c>
      <c r="CR55" s="134" t="s">
        <v>131</v>
      </c>
      <c r="CS55" s="135" t="s">
        <v>132</v>
      </c>
      <c r="CT55" s="134" t="s">
        <v>133</v>
      </c>
      <c r="CU55" s="134" t="s">
        <v>134</v>
      </c>
      <c r="CV55" s="134" t="s">
        <v>135</v>
      </c>
      <c r="CW55" s="134" t="s">
        <v>136</v>
      </c>
      <c r="CX55" s="134" t="s">
        <v>137</v>
      </c>
      <c r="CY55" s="134" t="s">
        <v>138</v>
      </c>
      <c r="CZ55" s="134" t="s">
        <v>139</v>
      </c>
      <c r="DA55" s="134" t="s">
        <v>140</v>
      </c>
      <c r="DB55" s="134" t="s">
        <v>141</v>
      </c>
      <c r="DC55" s="134" t="s">
        <v>142</v>
      </c>
      <c r="DD55" s="134" t="s">
        <v>143</v>
      </c>
      <c r="DE55" s="135" t="s">
        <v>144</v>
      </c>
      <c r="DF55" s="134" t="s">
        <v>145</v>
      </c>
      <c r="DG55" s="134" t="s">
        <v>146</v>
      </c>
      <c r="DH55" s="134" t="s">
        <v>147</v>
      </c>
      <c r="DI55" s="134" t="s">
        <v>148</v>
      </c>
      <c r="DJ55" s="134" t="s">
        <v>149</v>
      </c>
      <c r="DK55" s="134" t="s">
        <v>150</v>
      </c>
      <c r="DL55" s="134" t="s">
        <v>151</v>
      </c>
      <c r="DM55" s="134" t="s">
        <v>152</v>
      </c>
      <c r="DN55" s="134" t="s">
        <v>153</v>
      </c>
      <c r="DO55" s="134" t="s">
        <v>154</v>
      </c>
      <c r="DP55" s="134" t="s">
        <v>155</v>
      </c>
      <c r="DQ55" s="136" t="s">
        <v>156</v>
      </c>
    </row>
    <row r="56" spans="1:121" x14ac:dyDescent="0.25">
      <c r="A56" s="117" t="s">
        <v>167</v>
      </c>
      <c r="B56" s="127">
        <f>B68-B73</f>
        <v>-650000</v>
      </c>
      <c r="C56" s="127">
        <f t="shared" ref="C56:BN56" si="9">C68-C73</f>
        <v>-565000</v>
      </c>
      <c r="D56" s="127">
        <f t="shared" si="9"/>
        <v>-490000</v>
      </c>
      <c r="E56" s="127">
        <f t="shared" si="9"/>
        <v>-425000</v>
      </c>
      <c r="F56" s="127">
        <f t="shared" si="9"/>
        <v>-365000</v>
      </c>
      <c r="G56" s="127">
        <f t="shared" si="9"/>
        <v>-309000</v>
      </c>
      <c r="H56" s="127">
        <f t="shared" si="9"/>
        <v>-256000</v>
      </c>
      <c r="I56" s="127">
        <f t="shared" si="9"/>
        <v>-205000</v>
      </c>
      <c r="J56" s="127">
        <f t="shared" si="9"/>
        <v>-156000</v>
      </c>
      <c r="K56" s="127">
        <f t="shared" si="9"/>
        <v>-109000</v>
      </c>
      <c r="L56" s="127">
        <f t="shared" si="9"/>
        <v>-63000</v>
      </c>
      <c r="M56" s="127">
        <f t="shared" si="9"/>
        <v>-18000</v>
      </c>
      <c r="N56" s="127">
        <f t="shared" si="9"/>
        <v>23915</v>
      </c>
      <c r="O56" s="127">
        <f t="shared" si="9"/>
        <v>64315</v>
      </c>
      <c r="P56" s="127">
        <f t="shared" si="9"/>
        <v>103200</v>
      </c>
      <c r="Q56" s="127">
        <f t="shared" si="9"/>
        <v>140570</v>
      </c>
      <c r="R56" s="127">
        <f t="shared" si="9"/>
        <v>176425.00000000012</v>
      </c>
      <c r="S56" s="127">
        <f t="shared" si="9"/>
        <v>210765.00000000012</v>
      </c>
      <c r="T56" s="127">
        <f t="shared" si="9"/>
        <v>243590</v>
      </c>
      <c r="U56" s="127">
        <f t="shared" si="9"/>
        <v>274900</v>
      </c>
      <c r="V56" s="127">
        <f t="shared" si="9"/>
        <v>304695</v>
      </c>
      <c r="W56" s="127">
        <f t="shared" si="9"/>
        <v>332975</v>
      </c>
      <c r="X56" s="127">
        <f t="shared" si="9"/>
        <v>359740</v>
      </c>
      <c r="Y56" s="127">
        <f t="shared" si="9"/>
        <v>384990</v>
      </c>
      <c r="Z56" s="127">
        <f t="shared" si="9"/>
        <v>409217.375</v>
      </c>
      <c r="AA56" s="127">
        <f t="shared" si="9"/>
        <v>432169.625</v>
      </c>
      <c r="AB56" s="127">
        <f t="shared" si="9"/>
        <v>453846.75</v>
      </c>
      <c r="AC56" s="127">
        <f t="shared" si="9"/>
        <v>474248.75</v>
      </c>
      <c r="AD56" s="127">
        <f t="shared" si="9"/>
        <v>493375.625</v>
      </c>
      <c r="AE56" s="127">
        <f t="shared" si="9"/>
        <v>511227.375</v>
      </c>
      <c r="AF56" s="127">
        <f t="shared" si="9"/>
        <v>527804</v>
      </c>
      <c r="AG56" s="127">
        <f t="shared" si="9"/>
        <v>543105.5</v>
      </c>
      <c r="AH56" s="127">
        <f t="shared" si="9"/>
        <v>557131.875</v>
      </c>
      <c r="AI56" s="127">
        <f t="shared" si="9"/>
        <v>569883.125</v>
      </c>
      <c r="AJ56" s="127">
        <f t="shared" si="9"/>
        <v>581359.25</v>
      </c>
      <c r="AK56" s="127">
        <f t="shared" si="9"/>
        <v>591560.25</v>
      </c>
      <c r="AL56" s="127">
        <f t="shared" si="9"/>
        <v>602613.0334999999</v>
      </c>
      <c r="AM56" s="127">
        <f t="shared" si="9"/>
        <v>613273.07850000006</v>
      </c>
      <c r="AN56" s="127">
        <f t="shared" si="9"/>
        <v>623540.38500000001</v>
      </c>
      <c r="AO56" s="127">
        <f t="shared" si="9"/>
        <v>633414.95300000021</v>
      </c>
      <c r="AP56" s="127">
        <f t="shared" si="9"/>
        <v>642896.7825000002</v>
      </c>
      <c r="AQ56" s="127">
        <f t="shared" si="9"/>
        <v>651985.87350000022</v>
      </c>
      <c r="AR56" s="127">
        <f t="shared" si="9"/>
        <v>660682.22600000002</v>
      </c>
      <c r="AS56" s="127">
        <f t="shared" si="9"/>
        <v>668985.84000000008</v>
      </c>
      <c r="AT56" s="127">
        <f t="shared" si="9"/>
        <v>676896.71549999993</v>
      </c>
      <c r="AU56" s="127">
        <f t="shared" si="9"/>
        <v>684414.85250000004</v>
      </c>
      <c r="AV56" s="127">
        <f t="shared" si="9"/>
        <v>691540.25100000016</v>
      </c>
      <c r="AW56" s="127">
        <f t="shared" si="9"/>
        <v>698272.91100000008</v>
      </c>
      <c r="AX56" s="127">
        <f t="shared" si="9"/>
        <v>704506.23205000022</v>
      </c>
      <c r="AY56" s="127">
        <f t="shared" si="9"/>
        <v>710172.8875500001</v>
      </c>
      <c r="AZ56" s="127">
        <f t="shared" si="9"/>
        <v>715272.87750000018</v>
      </c>
      <c r="BA56" s="127">
        <f t="shared" si="9"/>
        <v>719806.20190000022</v>
      </c>
      <c r="BB56" s="127">
        <f t="shared" si="9"/>
        <v>723772.86075000023</v>
      </c>
      <c r="BC56" s="127">
        <f t="shared" si="9"/>
        <v>727172.8540500002</v>
      </c>
      <c r="BD56" s="127">
        <f t="shared" si="9"/>
        <v>730006.18180000014</v>
      </c>
      <c r="BE56" s="127">
        <f t="shared" si="9"/>
        <v>732272.84400000004</v>
      </c>
      <c r="BF56" s="127">
        <f t="shared" si="9"/>
        <v>733972.84065000014</v>
      </c>
      <c r="BG56" s="127">
        <f t="shared" si="9"/>
        <v>735106.17175000021</v>
      </c>
      <c r="BH56" s="127">
        <f t="shared" si="9"/>
        <v>735672.83730000025</v>
      </c>
      <c r="BI56" s="127">
        <f t="shared" si="9"/>
        <v>735672.83730000025</v>
      </c>
      <c r="BJ56" s="127">
        <f t="shared" si="9"/>
        <v>1385672.8373000002</v>
      </c>
      <c r="BK56" s="127">
        <f t="shared" si="9"/>
        <v>1300672.8373000002</v>
      </c>
      <c r="BL56" s="127">
        <f t="shared" si="9"/>
        <v>1225672.8373000002</v>
      </c>
      <c r="BM56" s="127">
        <f t="shared" si="9"/>
        <v>1160672.8373000002</v>
      </c>
      <c r="BN56" s="127">
        <f t="shared" si="9"/>
        <v>1100672.8373000002</v>
      </c>
      <c r="BO56" s="127">
        <f t="shared" ref="BO56:DQ56" si="10">BO68-BO73</f>
        <v>1044672.8373000001</v>
      </c>
      <c r="BP56" s="127">
        <f t="shared" si="10"/>
        <v>991672.83730000013</v>
      </c>
      <c r="BQ56" s="127">
        <f t="shared" si="10"/>
        <v>940672.83730000013</v>
      </c>
      <c r="BR56" s="127">
        <f t="shared" si="10"/>
        <v>891672.83730000013</v>
      </c>
      <c r="BS56" s="127">
        <f t="shared" si="10"/>
        <v>844672.83730000013</v>
      </c>
      <c r="BT56" s="127">
        <f t="shared" si="10"/>
        <v>798672.83730000013</v>
      </c>
      <c r="BU56" s="127">
        <f t="shared" si="10"/>
        <v>753672.83730000013</v>
      </c>
      <c r="BV56" s="127">
        <f t="shared" si="10"/>
        <v>711757.83730000013</v>
      </c>
      <c r="BW56" s="127">
        <f t="shared" si="10"/>
        <v>671357.83730000013</v>
      </c>
      <c r="BX56" s="127">
        <f t="shared" si="10"/>
        <v>632472.83730000013</v>
      </c>
      <c r="BY56" s="127">
        <f t="shared" si="10"/>
        <v>595102.83730000013</v>
      </c>
      <c r="BZ56" s="127">
        <f t="shared" si="10"/>
        <v>559247.83730000013</v>
      </c>
      <c r="CA56" s="127">
        <f t="shared" si="10"/>
        <v>524907.83730000013</v>
      </c>
      <c r="CB56" s="127">
        <f t="shared" si="10"/>
        <v>492082.83730000007</v>
      </c>
      <c r="CC56" s="127">
        <f t="shared" si="10"/>
        <v>460772.83730000007</v>
      </c>
      <c r="CD56" s="127">
        <f t="shared" si="10"/>
        <v>430977.83730000007</v>
      </c>
      <c r="CE56" s="127">
        <f t="shared" si="10"/>
        <v>402697.83730000007</v>
      </c>
      <c r="CF56" s="127">
        <f t="shared" si="10"/>
        <v>375932.83730000007</v>
      </c>
      <c r="CG56" s="127">
        <f t="shared" si="10"/>
        <v>350682.83730000007</v>
      </c>
      <c r="CH56" s="127">
        <f t="shared" si="10"/>
        <v>326455.46230000007</v>
      </c>
      <c r="CI56" s="127">
        <f t="shared" si="10"/>
        <v>303503.21230000007</v>
      </c>
      <c r="CJ56" s="127">
        <f t="shared" si="10"/>
        <v>281826.08730000007</v>
      </c>
      <c r="CK56" s="127">
        <f t="shared" si="10"/>
        <v>261424.08730000007</v>
      </c>
      <c r="CL56" s="127">
        <f t="shared" si="10"/>
        <v>242297.21230000007</v>
      </c>
      <c r="CM56" s="127">
        <f t="shared" si="10"/>
        <v>224445.46230000007</v>
      </c>
      <c r="CN56" s="127">
        <f t="shared" si="10"/>
        <v>207868.83730000007</v>
      </c>
      <c r="CO56" s="127">
        <f t="shared" si="10"/>
        <v>192567.33730000007</v>
      </c>
      <c r="CP56" s="127">
        <f t="shared" si="10"/>
        <v>178540.96230000007</v>
      </c>
      <c r="CQ56" s="127">
        <f t="shared" si="10"/>
        <v>165789.71230000007</v>
      </c>
      <c r="CR56" s="127">
        <f t="shared" si="10"/>
        <v>154313.58730000007</v>
      </c>
      <c r="CS56" s="127">
        <f t="shared" si="10"/>
        <v>144112.58730000007</v>
      </c>
      <c r="CT56" s="127">
        <f t="shared" si="10"/>
        <v>133059.80380000005</v>
      </c>
      <c r="CU56" s="127">
        <f t="shared" si="10"/>
        <v>122399.75880000004</v>
      </c>
      <c r="CV56" s="127">
        <f t="shared" si="10"/>
        <v>112132.45230000003</v>
      </c>
      <c r="CW56" s="127">
        <f t="shared" si="10"/>
        <v>102257.88430000003</v>
      </c>
      <c r="CX56" s="127">
        <f t="shared" si="10"/>
        <v>92776.054800000027</v>
      </c>
      <c r="CY56" s="127">
        <f t="shared" si="10"/>
        <v>83686.963800000027</v>
      </c>
      <c r="CZ56" s="127">
        <f t="shared" si="10"/>
        <v>74990.611300000019</v>
      </c>
      <c r="DA56" s="127">
        <f t="shared" si="10"/>
        <v>66686.997300000017</v>
      </c>
      <c r="DB56" s="127">
        <f t="shared" si="10"/>
        <v>58776.121800000015</v>
      </c>
      <c r="DC56" s="127">
        <f t="shared" si="10"/>
        <v>51257.984800000013</v>
      </c>
      <c r="DD56" s="127">
        <f t="shared" si="10"/>
        <v>44132.58630000001</v>
      </c>
      <c r="DE56" s="127">
        <f t="shared" si="10"/>
        <v>37399.926300000006</v>
      </c>
      <c r="DF56" s="127">
        <f t="shared" si="10"/>
        <v>31166.605250000004</v>
      </c>
      <c r="DG56" s="127">
        <f t="shared" si="10"/>
        <v>25499.949750000003</v>
      </c>
      <c r="DH56" s="127">
        <f t="shared" si="10"/>
        <v>20399.959800000004</v>
      </c>
      <c r="DI56" s="127">
        <f t="shared" si="10"/>
        <v>15866.635400000003</v>
      </c>
      <c r="DJ56" s="127">
        <f t="shared" si="10"/>
        <v>11899.976550000003</v>
      </c>
      <c r="DK56" s="127">
        <f t="shared" si="10"/>
        <v>8499.9832500000011</v>
      </c>
      <c r="DL56" s="127">
        <f t="shared" si="10"/>
        <v>5666.6555000000008</v>
      </c>
      <c r="DM56" s="127">
        <f t="shared" si="10"/>
        <v>3399.9933000000001</v>
      </c>
      <c r="DN56" s="127">
        <f t="shared" si="10"/>
        <v>1699.99665</v>
      </c>
      <c r="DO56" s="127">
        <f t="shared" si="10"/>
        <v>566.66555000000005</v>
      </c>
      <c r="DP56" s="127">
        <f t="shared" si="10"/>
        <v>0</v>
      </c>
      <c r="DQ56" s="127">
        <f t="shared" si="10"/>
        <v>0</v>
      </c>
    </row>
    <row r="57" spans="1:121" hidden="1" x14ac:dyDescent="0.25">
      <c r="A57" s="131" t="s">
        <v>169</v>
      </c>
      <c r="B57" s="127" t="e">
        <f>#REF!-#REF!</f>
        <v>#REF!</v>
      </c>
      <c r="C57" s="127" t="e">
        <f>#REF!-#REF!</f>
        <v>#REF!</v>
      </c>
      <c r="D57" s="127" t="e">
        <f>#REF!-#REF!</f>
        <v>#REF!</v>
      </c>
      <c r="E57" s="127" t="e">
        <f>#REF!-#REF!</f>
        <v>#REF!</v>
      </c>
      <c r="F57" s="127" t="e">
        <f>#REF!-#REF!</f>
        <v>#REF!</v>
      </c>
      <c r="G57" s="127" t="e">
        <f>#REF!-#REF!</f>
        <v>#REF!</v>
      </c>
      <c r="H57" s="127" t="e">
        <f>#REF!-#REF!</f>
        <v>#REF!</v>
      </c>
      <c r="I57" s="127" t="e">
        <f>#REF!-#REF!</f>
        <v>#REF!</v>
      </c>
      <c r="J57" s="127" t="e">
        <f>#REF!-#REF!</f>
        <v>#REF!</v>
      </c>
      <c r="K57" s="127" t="e">
        <f>#REF!-#REF!</f>
        <v>#REF!</v>
      </c>
      <c r="L57" s="127" t="e">
        <f>#REF!-#REF!</f>
        <v>#REF!</v>
      </c>
      <c r="M57" s="127" t="e">
        <f>#REF!-#REF!</f>
        <v>#REF!</v>
      </c>
      <c r="N57" s="127" t="e">
        <f>#REF!-#REF!</f>
        <v>#REF!</v>
      </c>
      <c r="O57" s="127" t="e">
        <f>#REF!-#REF!</f>
        <v>#REF!</v>
      </c>
      <c r="P57" s="127" t="e">
        <f>#REF!-#REF!</f>
        <v>#REF!</v>
      </c>
      <c r="Q57" s="127" t="e">
        <f>#REF!-#REF!</f>
        <v>#REF!</v>
      </c>
      <c r="R57" s="127" t="e">
        <f>#REF!-#REF!</f>
        <v>#REF!</v>
      </c>
      <c r="S57" s="127" t="e">
        <f>#REF!-#REF!</f>
        <v>#REF!</v>
      </c>
      <c r="T57" s="127" t="e">
        <f>#REF!-#REF!</f>
        <v>#REF!</v>
      </c>
      <c r="U57" s="127" t="e">
        <f>#REF!-#REF!</f>
        <v>#REF!</v>
      </c>
      <c r="V57" s="127" t="e">
        <f>#REF!-#REF!</f>
        <v>#REF!</v>
      </c>
      <c r="W57" s="127" t="e">
        <f>#REF!-#REF!</f>
        <v>#REF!</v>
      </c>
      <c r="X57" s="127" t="e">
        <f>#REF!-#REF!</f>
        <v>#REF!</v>
      </c>
      <c r="Y57" s="127" t="e">
        <f>#REF!-#REF!</f>
        <v>#REF!</v>
      </c>
      <c r="Z57" s="127" t="e">
        <f>#REF!-#REF!</f>
        <v>#REF!</v>
      </c>
      <c r="AA57" s="127" t="e">
        <f>#REF!-#REF!</f>
        <v>#REF!</v>
      </c>
      <c r="AB57" s="127" t="e">
        <f>#REF!-#REF!</f>
        <v>#REF!</v>
      </c>
      <c r="AC57" s="127" t="e">
        <f>#REF!-#REF!</f>
        <v>#REF!</v>
      </c>
      <c r="AD57" s="127" t="e">
        <f>#REF!-#REF!</f>
        <v>#REF!</v>
      </c>
      <c r="AE57" s="127" t="e">
        <f>#REF!-#REF!</f>
        <v>#REF!</v>
      </c>
      <c r="AF57" s="127" t="e">
        <f>#REF!-#REF!</f>
        <v>#REF!</v>
      </c>
      <c r="AG57" s="127" t="e">
        <f>#REF!-#REF!</f>
        <v>#REF!</v>
      </c>
      <c r="AH57" s="127" t="e">
        <f>#REF!-#REF!</f>
        <v>#REF!</v>
      </c>
      <c r="AI57" s="127" t="e">
        <f>#REF!-#REF!</f>
        <v>#REF!</v>
      </c>
      <c r="AJ57" s="127" t="e">
        <f>#REF!-#REF!</f>
        <v>#REF!</v>
      </c>
      <c r="AK57" s="127" t="e">
        <f>#REF!-#REF!</f>
        <v>#REF!</v>
      </c>
      <c r="AL57" s="127" t="e">
        <f>#REF!-#REF!</f>
        <v>#REF!</v>
      </c>
      <c r="AM57" s="127" t="e">
        <f>#REF!-#REF!</f>
        <v>#REF!</v>
      </c>
      <c r="AN57" s="127" t="e">
        <f>#REF!-#REF!</f>
        <v>#REF!</v>
      </c>
      <c r="AO57" s="127" t="e">
        <f>#REF!-#REF!</f>
        <v>#REF!</v>
      </c>
      <c r="AP57" s="127" t="e">
        <f>#REF!-#REF!</f>
        <v>#REF!</v>
      </c>
      <c r="AQ57" s="127" t="e">
        <f>#REF!-#REF!</f>
        <v>#REF!</v>
      </c>
      <c r="AR57" s="127" t="e">
        <f>#REF!-#REF!</f>
        <v>#REF!</v>
      </c>
      <c r="AS57" s="127" t="e">
        <f>#REF!-#REF!</f>
        <v>#REF!</v>
      </c>
      <c r="AT57" s="127" t="e">
        <f>#REF!-#REF!</f>
        <v>#REF!</v>
      </c>
      <c r="AU57" s="127" t="e">
        <f>#REF!-#REF!</f>
        <v>#REF!</v>
      </c>
      <c r="AV57" s="127" t="e">
        <f>#REF!-#REF!</f>
        <v>#REF!</v>
      </c>
      <c r="AW57" s="127" t="e">
        <f>#REF!-#REF!</f>
        <v>#REF!</v>
      </c>
      <c r="AX57" s="127" t="e">
        <f>#REF!-#REF!</f>
        <v>#REF!</v>
      </c>
      <c r="AY57" s="127" t="e">
        <f>#REF!-#REF!</f>
        <v>#REF!</v>
      </c>
      <c r="AZ57" s="127" t="e">
        <f>#REF!-#REF!</f>
        <v>#REF!</v>
      </c>
      <c r="BA57" s="127" t="e">
        <f>#REF!-#REF!</f>
        <v>#REF!</v>
      </c>
      <c r="BB57" s="127" t="e">
        <f>#REF!-#REF!</f>
        <v>#REF!</v>
      </c>
      <c r="BC57" s="127" t="e">
        <f>#REF!-#REF!</f>
        <v>#REF!</v>
      </c>
      <c r="BD57" s="127" t="e">
        <f>#REF!-#REF!</f>
        <v>#REF!</v>
      </c>
      <c r="BE57" s="127" t="e">
        <f>#REF!-#REF!</f>
        <v>#REF!</v>
      </c>
      <c r="BF57" s="127" t="e">
        <f>#REF!-#REF!</f>
        <v>#REF!</v>
      </c>
      <c r="BG57" s="127" t="e">
        <f>#REF!-#REF!</f>
        <v>#REF!</v>
      </c>
      <c r="BH57" s="127" t="e">
        <f>#REF!-#REF!</f>
        <v>#REF!</v>
      </c>
      <c r="BI57" s="127" t="e">
        <f>#REF!-#REF!</f>
        <v>#REF!</v>
      </c>
      <c r="BJ57" s="127" t="e">
        <f>#REF!-#REF!</f>
        <v>#REF!</v>
      </c>
      <c r="BK57" s="127" t="e">
        <f>#REF!-#REF!</f>
        <v>#REF!</v>
      </c>
      <c r="BL57" s="127" t="e">
        <f>#REF!-#REF!</f>
        <v>#REF!</v>
      </c>
      <c r="BM57" s="127" t="e">
        <f>#REF!-#REF!</f>
        <v>#REF!</v>
      </c>
      <c r="BN57" s="127" t="e">
        <f>#REF!-#REF!</f>
        <v>#REF!</v>
      </c>
      <c r="BO57" s="127" t="e">
        <f>#REF!-#REF!</f>
        <v>#REF!</v>
      </c>
      <c r="BP57" s="127" t="e">
        <f>#REF!-#REF!</f>
        <v>#REF!</v>
      </c>
      <c r="BQ57" s="127" t="e">
        <f>#REF!-#REF!</f>
        <v>#REF!</v>
      </c>
      <c r="BR57" s="127" t="e">
        <f>#REF!-#REF!</f>
        <v>#REF!</v>
      </c>
      <c r="BS57" s="127" t="e">
        <f>#REF!-#REF!</f>
        <v>#REF!</v>
      </c>
      <c r="BT57" s="127" t="e">
        <f>#REF!-#REF!</f>
        <v>#REF!</v>
      </c>
      <c r="BU57" s="127" t="e">
        <f>#REF!-#REF!</f>
        <v>#REF!</v>
      </c>
      <c r="BV57" s="127" t="e">
        <f>#REF!-#REF!</f>
        <v>#REF!</v>
      </c>
      <c r="BW57" s="127" t="e">
        <f>#REF!-#REF!</f>
        <v>#REF!</v>
      </c>
      <c r="BX57" s="127" t="e">
        <f>#REF!-#REF!</f>
        <v>#REF!</v>
      </c>
      <c r="BY57" s="127" t="e">
        <f>#REF!-#REF!</f>
        <v>#REF!</v>
      </c>
      <c r="BZ57" s="127" t="e">
        <f>#REF!-#REF!</f>
        <v>#REF!</v>
      </c>
      <c r="CA57" s="127" t="e">
        <f>#REF!-#REF!</f>
        <v>#REF!</v>
      </c>
      <c r="CB57" s="127" t="e">
        <f>#REF!-#REF!</f>
        <v>#REF!</v>
      </c>
      <c r="CC57" s="127" t="e">
        <f>#REF!-#REF!</f>
        <v>#REF!</v>
      </c>
      <c r="CD57" s="127" t="e">
        <f>#REF!-#REF!</f>
        <v>#REF!</v>
      </c>
      <c r="CE57" s="127" t="e">
        <f>#REF!-#REF!</f>
        <v>#REF!</v>
      </c>
      <c r="CF57" s="127" t="e">
        <f>#REF!-#REF!</f>
        <v>#REF!</v>
      </c>
      <c r="CG57" s="127" t="e">
        <f>#REF!-#REF!</f>
        <v>#REF!</v>
      </c>
      <c r="CH57" s="127" t="e">
        <f>#REF!-#REF!</f>
        <v>#REF!</v>
      </c>
      <c r="CI57" s="127" t="e">
        <f>#REF!-#REF!</f>
        <v>#REF!</v>
      </c>
      <c r="CJ57" s="127" t="e">
        <f>#REF!-#REF!</f>
        <v>#REF!</v>
      </c>
      <c r="CK57" s="127" t="e">
        <f>#REF!-#REF!</f>
        <v>#REF!</v>
      </c>
      <c r="CL57" s="127" t="e">
        <f>#REF!-#REF!</f>
        <v>#REF!</v>
      </c>
      <c r="CM57" s="127" t="e">
        <f>#REF!-#REF!</f>
        <v>#REF!</v>
      </c>
      <c r="CN57" s="127" t="e">
        <f>#REF!-#REF!</f>
        <v>#REF!</v>
      </c>
      <c r="CO57" s="127" t="e">
        <f>#REF!-#REF!</f>
        <v>#REF!</v>
      </c>
      <c r="CP57" s="127" t="e">
        <f>#REF!-#REF!</f>
        <v>#REF!</v>
      </c>
      <c r="CQ57" s="127" t="e">
        <f>#REF!-#REF!</f>
        <v>#REF!</v>
      </c>
      <c r="CR57" s="127" t="e">
        <f>#REF!-#REF!</f>
        <v>#REF!</v>
      </c>
      <c r="CS57" s="127" t="e">
        <f>#REF!-#REF!</f>
        <v>#REF!</v>
      </c>
      <c r="CT57" s="127" t="e">
        <f>#REF!-#REF!</f>
        <v>#REF!</v>
      </c>
      <c r="CU57" s="127" t="e">
        <f>#REF!-#REF!</f>
        <v>#REF!</v>
      </c>
      <c r="CV57" s="127" t="e">
        <f>#REF!-#REF!</f>
        <v>#REF!</v>
      </c>
      <c r="CW57" s="127" t="e">
        <f>#REF!-#REF!</f>
        <v>#REF!</v>
      </c>
      <c r="CX57" s="127" t="e">
        <f>#REF!-#REF!</f>
        <v>#REF!</v>
      </c>
      <c r="CY57" s="127" t="e">
        <f>#REF!-#REF!</f>
        <v>#REF!</v>
      </c>
      <c r="CZ57" s="127" t="e">
        <f>#REF!-#REF!</f>
        <v>#REF!</v>
      </c>
      <c r="DA57" s="127" t="e">
        <f>#REF!-#REF!</f>
        <v>#REF!</v>
      </c>
      <c r="DB57" s="127" t="e">
        <f>#REF!-#REF!</f>
        <v>#REF!</v>
      </c>
      <c r="DC57" s="127" t="e">
        <f>#REF!-#REF!</f>
        <v>#REF!</v>
      </c>
      <c r="DD57" s="127" t="e">
        <f>#REF!-#REF!</f>
        <v>#REF!</v>
      </c>
      <c r="DE57" s="127" t="e">
        <f>#REF!-#REF!</f>
        <v>#REF!</v>
      </c>
      <c r="DF57" s="127" t="e">
        <f>#REF!-#REF!</f>
        <v>#REF!</v>
      </c>
      <c r="DG57" s="127" t="e">
        <f>#REF!-#REF!</f>
        <v>#REF!</v>
      </c>
      <c r="DH57" s="127" t="e">
        <f>#REF!-#REF!</f>
        <v>#REF!</v>
      </c>
      <c r="DI57" s="127" t="e">
        <f>#REF!-#REF!</f>
        <v>#REF!</v>
      </c>
      <c r="DJ57" s="127" t="e">
        <f>#REF!-#REF!</f>
        <v>#REF!</v>
      </c>
      <c r="DK57" s="127" t="e">
        <f>#REF!-#REF!</f>
        <v>#REF!</v>
      </c>
      <c r="DL57" s="127" t="e">
        <f>#REF!-#REF!</f>
        <v>#REF!</v>
      </c>
      <c r="DM57" s="127" t="e">
        <f>#REF!-#REF!</f>
        <v>#REF!</v>
      </c>
      <c r="DN57" s="127" t="e">
        <f>#REF!-#REF!</f>
        <v>#REF!</v>
      </c>
      <c r="DO57" s="127" t="e">
        <f>#REF!-#REF!</f>
        <v>#REF!</v>
      </c>
      <c r="DP57" s="127" t="e">
        <f>#REF!-#REF!</f>
        <v>#REF!</v>
      </c>
      <c r="DQ57" s="128" t="e">
        <f>#REF!-#REF!</f>
        <v>#REF!</v>
      </c>
    </row>
    <row r="58" spans="1:121" x14ac:dyDescent="0.25">
      <c r="A58" s="131" t="s">
        <v>170</v>
      </c>
      <c r="B58" s="127">
        <f>B69-B74</f>
        <v>0</v>
      </c>
      <c r="C58" s="127">
        <f t="shared" ref="C58:BN58" si="11">C69-C74</f>
        <v>0</v>
      </c>
      <c r="D58" s="127">
        <f t="shared" si="11"/>
        <v>0</v>
      </c>
      <c r="E58" s="127">
        <f t="shared" si="11"/>
        <v>0</v>
      </c>
      <c r="F58" s="127">
        <f t="shared" si="11"/>
        <v>0</v>
      </c>
      <c r="G58" s="127">
        <f t="shared" si="11"/>
        <v>0</v>
      </c>
      <c r="H58" s="127">
        <f t="shared" si="11"/>
        <v>0</v>
      </c>
      <c r="I58" s="127">
        <f t="shared" si="11"/>
        <v>0</v>
      </c>
      <c r="J58" s="127">
        <f t="shared" si="11"/>
        <v>0</v>
      </c>
      <c r="K58" s="127">
        <f t="shared" si="11"/>
        <v>0</v>
      </c>
      <c r="L58" s="127">
        <f t="shared" si="11"/>
        <v>0</v>
      </c>
      <c r="M58" s="127">
        <f t="shared" si="11"/>
        <v>0</v>
      </c>
      <c r="N58" s="127">
        <f t="shared" si="11"/>
        <v>0</v>
      </c>
      <c r="O58" s="127">
        <f t="shared" si="11"/>
        <v>0</v>
      </c>
      <c r="P58" s="127">
        <f t="shared" si="11"/>
        <v>0</v>
      </c>
      <c r="Q58" s="127">
        <f t="shared" si="11"/>
        <v>0</v>
      </c>
      <c r="R58" s="127">
        <f t="shared" si="11"/>
        <v>0</v>
      </c>
      <c r="S58" s="127">
        <f t="shared" si="11"/>
        <v>0</v>
      </c>
      <c r="T58" s="127">
        <f t="shared" si="11"/>
        <v>0</v>
      </c>
      <c r="U58" s="127">
        <f t="shared" si="11"/>
        <v>0</v>
      </c>
      <c r="V58" s="127">
        <f t="shared" si="11"/>
        <v>0</v>
      </c>
      <c r="W58" s="127">
        <f t="shared" si="11"/>
        <v>0</v>
      </c>
      <c r="X58" s="127">
        <f t="shared" si="11"/>
        <v>0</v>
      </c>
      <c r="Y58" s="127">
        <f t="shared" si="11"/>
        <v>0</v>
      </c>
      <c r="Z58" s="127">
        <f t="shared" si="11"/>
        <v>0</v>
      </c>
      <c r="AA58" s="127">
        <f t="shared" si="11"/>
        <v>0</v>
      </c>
      <c r="AB58" s="127">
        <f t="shared" si="11"/>
        <v>0</v>
      </c>
      <c r="AC58" s="127">
        <f t="shared" si="11"/>
        <v>0</v>
      </c>
      <c r="AD58" s="127">
        <f t="shared" si="11"/>
        <v>0</v>
      </c>
      <c r="AE58" s="127">
        <f t="shared" si="11"/>
        <v>0</v>
      </c>
      <c r="AF58" s="127">
        <f t="shared" si="11"/>
        <v>0</v>
      </c>
      <c r="AG58" s="127">
        <f t="shared" si="11"/>
        <v>0</v>
      </c>
      <c r="AH58" s="127">
        <f t="shared" si="11"/>
        <v>0</v>
      </c>
      <c r="AI58" s="127">
        <f t="shared" si="11"/>
        <v>0</v>
      </c>
      <c r="AJ58" s="127">
        <f t="shared" si="11"/>
        <v>0</v>
      </c>
      <c r="AK58" s="127">
        <f t="shared" si="11"/>
        <v>0</v>
      </c>
      <c r="AL58" s="127">
        <f t="shared" si="11"/>
        <v>0</v>
      </c>
      <c r="AM58" s="127">
        <f t="shared" si="11"/>
        <v>0</v>
      </c>
      <c r="AN58" s="127">
        <f t="shared" si="11"/>
        <v>0</v>
      </c>
      <c r="AO58" s="127">
        <f t="shared" si="11"/>
        <v>0</v>
      </c>
      <c r="AP58" s="127">
        <f t="shared" si="11"/>
        <v>0</v>
      </c>
      <c r="AQ58" s="127">
        <f t="shared" si="11"/>
        <v>0</v>
      </c>
      <c r="AR58" s="127">
        <f t="shared" si="11"/>
        <v>0</v>
      </c>
      <c r="AS58" s="127">
        <f t="shared" si="11"/>
        <v>0</v>
      </c>
      <c r="AT58" s="127">
        <f t="shared" si="11"/>
        <v>0</v>
      </c>
      <c r="AU58" s="127">
        <f t="shared" si="11"/>
        <v>0</v>
      </c>
      <c r="AV58" s="127">
        <f t="shared" si="11"/>
        <v>0</v>
      </c>
      <c r="AW58" s="127">
        <f t="shared" si="11"/>
        <v>0</v>
      </c>
      <c r="AX58" s="127">
        <f t="shared" si="11"/>
        <v>0</v>
      </c>
      <c r="AY58" s="127">
        <f t="shared" si="11"/>
        <v>0</v>
      </c>
      <c r="AZ58" s="127">
        <f t="shared" si="11"/>
        <v>0</v>
      </c>
      <c r="BA58" s="127">
        <f t="shared" si="11"/>
        <v>0</v>
      </c>
      <c r="BB58" s="127">
        <f t="shared" si="11"/>
        <v>0</v>
      </c>
      <c r="BC58" s="127">
        <f t="shared" si="11"/>
        <v>0</v>
      </c>
      <c r="BD58" s="127">
        <f t="shared" si="11"/>
        <v>0</v>
      </c>
      <c r="BE58" s="127">
        <f t="shared" si="11"/>
        <v>0</v>
      </c>
      <c r="BF58" s="127">
        <f t="shared" si="11"/>
        <v>0</v>
      </c>
      <c r="BG58" s="127">
        <f t="shared" si="11"/>
        <v>0</v>
      </c>
      <c r="BH58" s="127">
        <f t="shared" si="11"/>
        <v>0</v>
      </c>
      <c r="BI58" s="127">
        <f t="shared" si="11"/>
        <v>0</v>
      </c>
      <c r="BJ58" s="127">
        <f t="shared" si="11"/>
        <v>0</v>
      </c>
      <c r="BK58" s="127">
        <f t="shared" si="11"/>
        <v>0</v>
      </c>
      <c r="BL58" s="127">
        <f t="shared" si="11"/>
        <v>0</v>
      </c>
      <c r="BM58" s="127">
        <f t="shared" si="11"/>
        <v>0</v>
      </c>
      <c r="BN58" s="127">
        <f t="shared" si="11"/>
        <v>0</v>
      </c>
      <c r="BO58" s="127">
        <f t="shared" ref="BO58:DQ58" si="12">BO69-BO74</f>
        <v>0</v>
      </c>
      <c r="BP58" s="127">
        <f t="shared" si="12"/>
        <v>0</v>
      </c>
      <c r="BQ58" s="127">
        <f t="shared" si="12"/>
        <v>0</v>
      </c>
      <c r="BR58" s="127">
        <f t="shared" si="12"/>
        <v>0</v>
      </c>
      <c r="BS58" s="127">
        <f t="shared" si="12"/>
        <v>0</v>
      </c>
      <c r="BT58" s="127">
        <f t="shared" si="12"/>
        <v>0</v>
      </c>
      <c r="BU58" s="127">
        <f t="shared" si="12"/>
        <v>0</v>
      </c>
      <c r="BV58" s="127">
        <f t="shared" si="12"/>
        <v>0</v>
      </c>
      <c r="BW58" s="127">
        <f t="shared" si="12"/>
        <v>0</v>
      </c>
      <c r="BX58" s="127">
        <f t="shared" si="12"/>
        <v>0</v>
      </c>
      <c r="BY58" s="127">
        <f t="shared" si="12"/>
        <v>0</v>
      </c>
      <c r="BZ58" s="127">
        <f t="shared" si="12"/>
        <v>0</v>
      </c>
      <c r="CA58" s="127">
        <f t="shared" si="12"/>
        <v>0</v>
      </c>
      <c r="CB58" s="127">
        <f t="shared" si="12"/>
        <v>0</v>
      </c>
      <c r="CC58" s="127">
        <f t="shared" si="12"/>
        <v>0</v>
      </c>
      <c r="CD58" s="127">
        <f t="shared" si="12"/>
        <v>0</v>
      </c>
      <c r="CE58" s="127">
        <f t="shared" si="12"/>
        <v>0</v>
      </c>
      <c r="CF58" s="127">
        <f t="shared" si="12"/>
        <v>0</v>
      </c>
      <c r="CG58" s="127">
        <f t="shared" si="12"/>
        <v>0</v>
      </c>
      <c r="CH58" s="127">
        <f t="shared" si="12"/>
        <v>0</v>
      </c>
      <c r="CI58" s="127">
        <f t="shared" si="12"/>
        <v>0</v>
      </c>
      <c r="CJ58" s="127">
        <f t="shared" si="12"/>
        <v>0</v>
      </c>
      <c r="CK58" s="127">
        <f t="shared" si="12"/>
        <v>0</v>
      </c>
      <c r="CL58" s="127">
        <f t="shared" si="12"/>
        <v>0</v>
      </c>
      <c r="CM58" s="127">
        <f t="shared" si="12"/>
        <v>0</v>
      </c>
      <c r="CN58" s="127">
        <f t="shared" si="12"/>
        <v>0</v>
      </c>
      <c r="CO58" s="127">
        <f t="shared" si="12"/>
        <v>0</v>
      </c>
      <c r="CP58" s="127">
        <f t="shared" si="12"/>
        <v>0</v>
      </c>
      <c r="CQ58" s="127">
        <f t="shared" si="12"/>
        <v>0</v>
      </c>
      <c r="CR58" s="127">
        <f t="shared" si="12"/>
        <v>0</v>
      </c>
      <c r="CS58" s="127">
        <f t="shared" si="12"/>
        <v>0</v>
      </c>
      <c r="CT58" s="127">
        <f t="shared" si="12"/>
        <v>0</v>
      </c>
      <c r="CU58" s="127">
        <f t="shared" si="12"/>
        <v>0</v>
      </c>
      <c r="CV58" s="127">
        <f t="shared" si="12"/>
        <v>0</v>
      </c>
      <c r="CW58" s="127">
        <f t="shared" si="12"/>
        <v>0</v>
      </c>
      <c r="CX58" s="127">
        <f t="shared" si="12"/>
        <v>0</v>
      </c>
      <c r="CY58" s="127">
        <f t="shared" si="12"/>
        <v>0</v>
      </c>
      <c r="CZ58" s="127">
        <f t="shared" si="12"/>
        <v>0</v>
      </c>
      <c r="DA58" s="127">
        <f t="shared" si="12"/>
        <v>0</v>
      </c>
      <c r="DB58" s="127">
        <f t="shared" si="12"/>
        <v>0</v>
      </c>
      <c r="DC58" s="127">
        <f t="shared" si="12"/>
        <v>0</v>
      </c>
      <c r="DD58" s="127">
        <f t="shared" si="12"/>
        <v>0</v>
      </c>
      <c r="DE58" s="127">
        <f t="shared" si="12"/>
        <v>0</v>
      </c>
      <c r="DF58" s="127">
        <f t="shared" si="12"/>
        <v>0</v>
      </c>
      <c r="DG58" s="127">
        <f t="shared" si="12"/>
        <v>0</v>
      </c>
      <c r="DH58" s="127">
        <f t="shared" si="12"/>
        <v>0</v>
      </c>
      <c r="DI58" s="127">
        <f t="shared" si="12"/>
        <v>0</v>
      </c>
      <c r="DJ58" s="127">
        <f t="shared" si="12"/>
        <v>0</v>
      </c>
      <c r="DK58" s="127">
        <f t="shared" si="12"/>
        <v>0</v>
      </c>
      <c r="DL58" s="127">
        <f t="shared" si="12"/>
        <v>0</v>
      </c>
      <c r="DM58" s="127">
        <f t="shared" si="12"/>
        <v>0</v>
      </c>
      <c r="DN58" s="127">
        <f t="shared" si="12"/>
        <v>0</v>
      </c>
      <c r="DO58" s="127">
        <f t="shared" si="12"/>
        <v>0</v>
      </c>
      <c r="DP58" s="127">
        <f t="shared" si="12"/>
        <v>0</v>
      </c>
      <c r="DQ58" s="127">
        <f t="shared" si="12"/>
        <v>0</v>
      </c>
    </row>
    <row r="59" spans="1:121" s="123" customFormat="1" ht="13.5" thickBot="1" x14ac:dyDescent="0.35">
      <c r="A59" s="119" t="s">
        <v>91</v>
      </c>
      <c r="B59" s="132">
        <f>SUM(B56+B58)</f>
        <v>-650000</v>
      </c>
      <c r="C59" s="132">
        <f t="shared" ref="C59:BN59" si="13">SUM(C56+C58)</f>
        <v>-565000</v>
      </c>
      <c r="D59" s="132">
        <f t="shared" si="13"/>
        <v>-490000</v>
      </c>
      <c r="E59" s="132">
        <f t="shared" si="13"/>
        <v>-425000</v>
      </c>
      <c r="F59" s="132">
        <f t="shared" si="13"/>
        <v>-365000</v>
      </c>
      <c r="G59" s="132">
        <f t="shared" si="13"/>
        <v>-309000</v>
      </c>
      <c r="H59" s="132">
        <f t="shared" si="13"/>
        <v>-256000</v>
      </c>
      <c r="I59" s="132">
        <f t="shared" si="13"/>
        <v>-205000</v>
      </c>
      <c r="J59" s="132">
        <f t="shared" si="13"/>
        <v>-156000</v>
      </c>
      <c r="K59" s="132">
        <f t="shared" si="13"/>
        <v>-109000</v>
      </c>
      <c r="L59" s="132">
        <f t="shared" si="13"/>
        <v>-63000</v>
      </c>
      <c r="M59" s="132">
        <f t="shared" si="13"/>
        <v>-18000</v>
      </c>
      <c r="N59" s="132">
        <f t="shared" si="13"/>
        <v>23915</v>
      </c>
      <c r="O59" s="132">
        <f t="shared" si="13"/>
        <v>64315</v>
      </c>
      <c r="P59" s="132">
        <f t="shared" si="13"/>
        <v>103200</v>
      </c>
      <c r="Q59" s="132">
        <f t="shared" si="13"/>
        <v>140570</v>
      </c>
      <c r="R59" s="132">
        <f t="shared" si="13"/>
        <v>176425.00000000012</v>
      </c>
      <c r="S59" s="132">
        <f t="shared" si="13"/>
        <v>210765.00000000012</v>
      </c>
      <c r="T59" s="132">
        <f t="shared" si="13"/>
        <v>243590</v>
      </c>
      <c r="U59" s="132">
        <f t="shared" si="13"/>
        <v>274900</v>
      </c>
      <c r="V59" s="132">
        <f t="shared" si="13"/>
        <v>304695</v>
      </c>
      <c r="W59" s="132">
        <f t="shared" si="13"/>
        <v>332975</v>
      </c>
      <c r="X59" s="132">
        <f t="shared" si="13"/>
        <v>359740</v>
      </c>
      <c r="Y59" s="132">
        <f t="shared" si="13"/>
        <v>384990</v>
      </c>
      <c r="Z59" s="132">
        <f t="shared" si="13"/>
        <v>409217.375</v>
      </c>
      <c r="AA59" s="132">
        <f t="shared" si="13"/>
        <v>432169.625</v>
      </c>
      <c r="AB59" s="132">
        <f t="shared" si="13"/>
        <v>453846.75</v>
      </c>
      <c r="AC59" s="132">
        <f t="shared" si="13"/>
        <v>474248.75</v>
      </c>
      <c r="AD59" s="132">
        <f t="shared" si="13"/>
        <v>493375.625</v>
      </c>
      <c r="AE59" s="132">
        <f t="shared" si="13"/>
        <v>511227.375</v>
      </c>
      <c r="AF59" s="132">
        <f t="shared" si="13"/>
        <v>527804</v>
      </c>
      <c r="AG59" s="132">
        <f t="shared" si="13"/>
        <v>543105.5</v>
      </c>
      <c r="AH59" s="132">
        <f t="shared" si="13"/>
        <v>557131.875</v>
      </c>
      <c r="AI59" s="132">
        <f t="shared" si="13"/>
        <v>569883.125</v>
      </c>
      <c r="AJ59" s="132">
        <f t="shared" si="13"/>
        <v>581359.25</v>
      </c>
      <c r="AK59" s="132">
        <f t="shared" si="13"/>
        <v>591560.25</v>
      </c>
      <c r="AL59" s="132">
        <f t="shared" si="13"/>
        <v>602613.0334999999</v>
      </c>
      <c r="AM59" s="132">
        <f t="shared" si="13"/>
        <v>613273.07850000006</v>
      </c>
      <c r="AN59" s="132">
        <f t="shared" si="13"/>
        <v>623540.38500000001</v>
      </c>
      <c r="AO59" s="132">
        <f t="shared" si="13"/>
        <v>633414.95300000021</v>
      </c>
      <c r="AP59" s="132">
        <f t="shared" si="13"/>
        <v>642896.7825000002</v>
      </c>
      <c r="AQ59" s="132">
        <f t="shared" si="13"/>
        <v>651985.87350000022</v>
      </c>
      <c r="AR59" s="132">
        <f t="shared" si="13"/>
        <v>660682.22600000002</v>
      </c>
      <c r="AS59" s="132">
        <f t="shared" si="13"/>
        <v>668985.84000000008</v>
      </c>
      <c r="AT59" s="132">
        <f t="shared" si="13"/>
        <v>676896.71549999993</v>
      </c>
      <c r="AU59" s="132">
        <f t="shared" si="13"/>
        <v>684414.85250000004</v>
      </c>
      <c r="AV59" s="132">
        <f t="shared" si="13"/>
        <v>691540.25100000016</v>
      </c>
      <c r="AW59" s="132">
        <f t="shared" si="13"/>
        <v>698272.91100000008</v>
      </c>
      <c r="AX59" s="132">
        <f t="shared" si="13"/>
        <v>704506.23205000022</v>
      </c>
      <c r="AY59" s="132">
        <f t="shared" si="13"/>
        <v>710172.8875500001</v>
      </c>
      <c r="AZ59" s="132">
        <f t="shared" si="13"/>
        <v>715272.87750000018</v>
      </c>
      <c r="BA59" s="132">
        <f t="shared" si="13"/>
        <v>719806.20190000022</v>
      </c>
      <c r="BB59" s="132">
        <f t="shared" si="13"/>
        <v>723772.86075000023</v>
      </c>
      <c r="BC59" s="132">
        <f t="shared" si="13"/>
        <v>727172.8540500002</v>
      </c>
      <c r="BD59" s="132">
        <f t="shared" si="13"/>
        <v>730006.18180000014</v>
      </c>
      <c r="BE59" s="132">
        <f t="shared" si="13"/>
        <v>732272.84400000004</v>
      </c>
      <c r="BF59" s="132">
        <f t="shared" si="13"/>
        <v>733972.84065000014</v>
      </c>
      <c r="BG59" s="132">
        <f t="shared" si="13"/>
        <v>735106.17175000021</v>
      </c>
      <c r="BH59" s="132">
        <f t="shared" si="13"/>
        <v>735672.83730000025</v>
      </c>
      <c r="BI59" s="132">
        <f t="shared" si="13"/>
        <v>735672.83730000025</v>
      </c>
      <c r="BJ59" s="132">
        <f t="shared" si="13"/>
        <v>1385672.8373000002</v>
      </c>
      <c r="BK59" s="132">
        <f t="shared" si="13"/>
        <v>1300672.8373000002</v>
      </c>
      <c r="BL59" s="132">
        <f t="shared" si="13"/>
        <v>1225672.8373000002</v>
      </c>
      <c r="BM59" s="132">
        <f t="shared" si="13"/>
        <v>1160672.8373000002</v>
      </c>
      <c r="BN59" s="132">
        <f t="shared" si="13"/>
        <v>1100672.8373000002</v>
      </c>
      <c r="BO59" s="132">
        <f t="shared" ref="BO59:DQ59" si="14">SUM(BO56+BO58)</f>
        <v>1044672.8373000001</v>
      </c>
      <c r="BP59" s="132">
        <f t="shared" si="14"/>
        <v>991672.83730000013</v>
      </c>
      <c r="BQ59" s="132">
        <f t="shared" si="14"/>
        <v>940672.83730000013</v>
      </c>
      <c r="BR59" s="132">
        <f t="shared" si="14"/>
        <v>891672.83730000013</v>
      </c>
      <c r="BS59" s="132">
        <f t="shared" si="14"/>
        <v>844672.83730000013</v>
      </c>
      <c r="BT59" s="132">
        <f t="shared" si="14"/>
        <v>798672.83730000013</v>
      </c>
      <c r="BU59" s="132">
        <f t="shared" si="14"/>
        <v>753672.83730000013</v>
      </c>
      <c r="BV59" s="132">
        <f t="shared" si="14"/>
        <v>711757.83730000013</v>
      </c>
      <c r="BW59" s="132">
        <f t="shared" si="14"/>
        <v>671357.83730000013</v>
      </c>
      <c r="BX59" s="132">
        <f t="shared" si="14"/>
        <v>632472.83730000013</v>
      </c>
      <c r="BY59" s="132">
        <f t="shared" si="14"/>
        <v>595102.83730000013</v>
      </c>
      <c r="BZ59" s="132">
        <f t="shared" si="14"/>
        <v>559247.83730000013</v>
      </c>
      <c r="CA59" s="132">
        <f t="shared" si="14"/>
        <v>524907.83730000013</v>
      </c>
      <c r="CB59" s="132">
        <f t="shared" si="14"/>
        <v>492082.83730000007</v>
      </c>
      <c r="CC59" s="132">
        <f t="shared" si="14"/>
        <v>460772.83730000007</v>
      </c>
      <c r="CD59" s="132">
        <f t="shared" si="14"/>
        <v>430977.83730000007</v>
      </c>
      <c r="CE59" s="132">
        <f t="shared" si="14"/>
        <v>402697.83730000007</v>
      </c>
      <c r="CF59" s="132">
        <f t="shared" si="14"/>
        <v>375932.83730000007</v>
      </c>
      <c r="CG59" s="132">
        <f t="shared" si="14"/>
        <v>350682.83730000007</v>
      </c>
      <c r="CH59" s="132">
        <f t="shared" si="14"/>
        <v>326455.46230000007</v>
      </c>
      <c r="CI59" s="132">
        <f t="shared" si="14"/>
        <v>303503.21230000007</v>
      </c>
      <c r="CJ59" s="132">
        <f t="shared" si="14"/>
        <v>281826.08730000007</v>
      </c>
      <c r="CK59" s="132">
        <f t="shared" si="14"/>
        <v>261424.08730000007</v>
      </c>
      <c r="CL59" s="132">
        <f t="shared" si="14"/>
        <v>242297.21230000007</v>
      </c>
      <c r="CM59" s="132">
        <f t="shared" si="14"/>
        <v>224445.46230000007</v>
      </c>
      <c r="CN59" s="132">
        <f t="shared" si="14"/>
        <v>207868.83730000007</v>
      </c>
      <c r="CO59" s="132">
        <f t="shared" si="14"/>
        <v>192567.33730000007</v>
      </c>
      <c r="CP59" s="132">
        <f t="shared" si="14"/>
        <v>178540.96230000007</v>
      </c>
      <c r="CQ59" s="132">
        <f t="shared" si="14"/>
        <v>165789.71230000007</v>
      </c>
      <c r="CR59" s="132">
        <f t="shared" si="14"/>
        <v>154313.58730000007</v>
      </c>
      <c r="CS59" s="132">
        <f t="shared" si="14"/>
        <v>144112.58730000007</v>
      </c>
      <c r="CT59" s="132">
        <f t="shared" si="14"/>
        <v>133059.80380000005</v>
      </c>
      <c r="CU59" s="132">
        <f t="shared" si="14"/>
        <v>122399.75880000004</v>
      </c>
      <c r="CV59" s="132">
        <f t="shared" si="14"/>
        <v>112132.45230000003</v>
      </c>
      <c r="CW59" s="132">
        <f t="shared" si="14"/>
        <v>102257.88430000003</v>
      </c>
      <c r="CX59" s="132">
        <f t="shared" si="14"/>
        <v>92776.054800000027</v>
      </c>
      <c r="CY59" s="132">
        <f t="shared" si="14"/>
        <v>83686.963800000027</v>
      </c>
      <c r="CZ59" s="132">
        <f t="shared" si="14"/>
        <v>74990.611300000019</v>
      </c>
      <c r="DA59" s="132">
        <f t="shared" si="14"/>
        <v>66686.997300000017</v>
      </c>
      <c r="DB59" s="132">
        <f t="shared" si="14"/>
        <v>58776.121800000015</v>
      </c>
      <c r="DC59" s="132">
        <f t="shared" si="14"/>
        <v>51257.984800000013</v>
      </c>
      <c r="DD59" s="132">
        <f t="shared" si="14"/>
        <v>44132.58630000001</v>
      </c>
      <c r="DE59" s="132">
        <f t="shared" si="14"/>
        <v>37399.926300000006</v>
      </c>
      <c r="DF59" s="132">
        <f t="shared" si="14"/>
        <v>31166.605250000004</v>
      </c>
      <c r="DG59" s="132">
        <f t="shared" si="14"/>
        <v>25499.949750000003</v>
      </c>
      <c r="DH59" s="132">
        <f t="shared" si="14"/>
        <v>20399.959800000004</v>
      </c>
      <c r="DI59" s="132">
        <f t="shared" si="14"/>
        <v>15866.635400000003</v>
      </c>
      <c r="DJ59" s="132">
        <f t="shared" si="14"/>
        <v>11899.976550000003</v>
      </c>
      <c r="DK59" s="132">
        <f t="shared" si="14"/>
        <v>8499.9832500000011</v>
      </c>
      <c r="DL59" s="132">
        <f t="shared" si="14"/>
        <v>5666.6555000000008</v>
      </c>
      <c r="DM59" s="132">
        <f t="shared" si="14"/>
        <v>3399.9933000000001</v>
      </c>
      <c r="DN59" s="132">
        <f t="shared" si="14"/>
        <v>1699.99665</v>
      </c>
      <c r="DO59" s="132">
        <f t="shared" si="14"/>
        <v>566.66555000000005</v>
      </c>
      <c r="DP59" s="132">
        <f t="shared" si="14"/>
        <v>0</v>
      </c>
      <c r="DQ59" s="132">
        <f t="shared" si="14"/>
        <v>0</v>
      </c>
    </row>
    <row r="60" spans="1:121" ht="13" thickBot="1" x14ac:dyDescent="0.3"/>
    <row r="61" spans="1:121" ht="13.5" thickBot="1" x14ac:dyDescent="0.35">
      <c r="A61" s="130" t="s">
        <v>173</v>
      </c>
      <c r="B61" s="133" t="s">
        <v>2</v>
      </c>
      <c r="C61" s="133" t="s">
        <v>3</v>
      </c>
      <c r="D61" s="134" t="s">
        <v>4</v>
      </c>
      <c r="E61" s="134" t="s">
        <v>5</v>
      </c>
      <c r="F61" s="134" t="s">
        <v>6</v>
      </c>
      <c r="G61" s="134" t="s">
        <v>7</v>
      </c>
      <c r="H61" s="134" t="s">
        <v>8</v>
      </c>
      <c r="I61" s="134" t="s">
        <v>9</v>
      </c>
      <c r="J61" s="134" t="s">
        <v>10</v>
      </c>
      <c r="K61" s="134" t="s">
        <v>11</v>
      </c>
      <c r="L61" s="134" t="s">
        <v>12</v>
      </c>
      <c r="M61" s="135" t="s">
        <v>13</v>
      </c>
      <c r="N61" s="134" t="s">
        <v>14</v>
      </c>
      <c r="O61" s="134" t="s">
        <v>15</v>
      </c>
      <c r="P61" s="134" t="s">
        <v>16</v>
      </c>
      <c r="Q61" s="134" t="s">
        <v>17</v>
      </c>
      <c r="R61" s="134" t="s">
        <v>18</v>
      </c>
      <c r="S61" s="134" t="s">
        <v>19</v>
      </c>
      <c r="T61" s="134" t="s">
        <v>20</v>
      </c>
      <c r="U61" s="134" t="s">
        <v>21</v>
      </c>
      <c r="V61" s="134" t="s">
        <v>22</v>
      </c>
      <c r="W61" s="134" t="s">
        <v>23</v>
      </c>
      <c r="X61" s="134" t="s">
        <v>24</v>
      </c>
      <c r="Y61" s="135" t="s">
        <v>25</v>
      </c>
      <c r="Z61" s="134" t="s">
        <v>26</v>
      </c>
      <c r="AA61" s="134" t="s">
        <v>27</v>
      </c>
      <c r="AB61" s="134" t="s">
        <v>28</v>
      </c>
      <c r="AC61" s="134" t="s">
        <v>29</v>
      </c>
      <c r="AD61" s="134" t="s">
        <v>30</v>
      </c>
      <c r="AE61" s="134" t="s">
        <v>31</v>
      </c>
      <c r="AF61" s="134" t="s">
        <v>32</v>
      </c>
      <c r="AG61" s="134" t="s">
        <v>33</v>
      </c>
      <c r="AH61" s="134" t="s">
        <v>34</v>
      </c>
      <c r="AI61" s="134" t="s">
        <v>35</v>
      </c>
      <c r="AJ61" s="134" t="s">
        <v>36</v>
      </c>
      <c r="AK61" s="135" t="s">
        <v>37</v>
      </c>
      <c r="AL61" s="134" t="s">
        <v>38</v>
      </c>
      <c r="AM61" s="134" t="s">
        <v>39</v>
      </c>
      <c r="AN61" s="134" t="s">
        <v>40</v>
      </c>
      <c r="AO61" s="134" t="s">
        <v>41</v>
      </c>
      <c r="AP61" s="134" t="s">
        <v>42</v>
      </c>
      <c r="AQ61" s="134" t="s">
        <v>43</v>
      </c>
      <c r="AR61" s="134" t="s">
        <v>44</v>
      </c>
      <c r="AS61" s="134" t="s">
        <v>45</v>
      </c>
      <c r="AT61" s="134" t="s">
        <v>46</v>
      </c>
      <c r="AU61" s="134" t="s">
        <v>47</v>
      </c>
      <c r="AV61" s="134" t="s">
        <v>48</v>
      </c>
      <c r="AW61" s="135" t="s">
        <v>49</v>
      </c>
      <c r="AX61" s="134" t="s">
        <v>50</v>
      </c>
      <c r="AY61" s="134" t="s">
        <v>51</v>
      </c>
      <c r="AZ61" s="134" t="s">
        <v>52</v>
      </c>
      <c r="BA61" s="134" t="s">
        <v>53</v>
      </c>
      <c r="BB61" s="134" t="s">
        <v>54</v>
      </c>
      <c r="BC61" s="134" t="s">
        <v>55</v>
      </c>
      <c r="BD61" s="134" t="s">
        <v>56</v>
      </c>
      <c r="BE61" s="134" t="s">
        <v>57</v>
      </c>
      <c r="BF61" s="134" t="s">
        <v>58</v>
      </c>
      <c r="BG61" s="134" t="s">
        <v>59</v>
      </c>
      <c r="BH61" s="134" t="s">
        <v>60</v>
      </c>
      <c r="BI61" s="135" t="s">
        <v>61</v>
      </c>
      <c r="BJ61" s="134" t="s">
        <v>97</v>
      </c>
      <c r="BK61" s="134" t="s">
        <v>98</v>
      </c>
      <c r="BL61" s="134" t="s">
        <v>99</v>
      </c>
      <c r="BM61" s="134" t="s">
        <v>100</v>
      </c>
      <c r="BN61" s="134" t="s">
        <v>101</v>
      </c>
      <c r="BO61" s="134" t="s">
        <v>102</v>
      </c>
      <c r="BP61" s="134" t="s">
        <v>103</v>
      </c>
      <c r="BQ61" s="134" t="s">
        <v>104</v>
      </c>
      <c r="BR61" s="134" t="s">
        <v>105</v>
      </c>
      <c r="BS61" s="134" t="s">
        <v>106</v>
      </c>
      <c r="BT61" s="134" t="s">
        <v>107</v>
      </c>
      <c r="BU61" s="135" t="s">
        <v>108</v>
      </c>
      <c r="BV61" s="134" t="s">
        <v>109</v>
      </c>
      <c r="BW61" s="134" t="s">
        <v>110</v>
      </c>
      <c r="BX61" s="134" t="s">
        <v>111</v>
      </c>
      <c r="BY61" s="134" t="s">
        <v>112</v>
      </c>
      <c r="BZ61" s="134" t="s">
        <v>113</v>
      </c>
      <c r="CA61" s="134" t="s">
        <v>114</v>
      </c>
      <c r="CB61" s="134" t="s">
        <v>115</v>
      </c>
      <c r="CC61" s="134" t="s">
        <v>116</v>
      </c>
      <c r="CD61" s="134" t="s">
        <v>117</v>
      </c>
      <c r="CE61" s="134" t="s">
        <v>118</v>
      </c>
      <c r="CF61" s="134" t="s">
        <v>119</v>
      </c>
      <c r="CG61" s="135" t="s">
        <v>120</v>
      </c>
      <c r="CH61" s="134" t="s">
        <v>121</v>
      </c>
      <c r="CI61" s="134" t="s">
        <v>122</v>
      </c>
      <c r="CJ61" s="134" t="s">
        <v>123</v>
      </c>
      <c r="CK61" s="134" t="s">
        <v>124</v>
      </c>
      <c r="CL61" s="134" t="s">
        <v>125</v>
      </c>
      <c r="CM61" s="134" t="s">
        <v>126</v>
      </c>
      <c r="CN61" s="134" t="s">
        <v>127</v>
      </c>
      <c r="CO61" s="134" t="s">
        <v>128</v>
      </c>
      <c r="CP61" s="134" t="s">
        <v>129</v>
      </c>
      <c r="CQ61" s="134" t="s">
        <v>130</v>
      </c>
      <c r="CR61" s="134" t="s">
        <v>131</v>
      </c>
      <c r="CS61" s="135" t="s">
        <v>132</v>
      </c>
      <c r="CT61" s="134" t="s">
        <v>133</v>
      </c>
      <c r="CU61" s="134" t="s">
        <v>134</v>
      </c>
      <c r="CV61" s="134" t="s">
        <v>135</v>
      </c>
      <c r="CW61" s="134" t="s">
        <v>136</v>
      </c>
      <c r="CX61" s="134" t="s">
        <v>137</v>
      </c>
      <c r="CY61" s="134" t="s">
        <v>138</v>
      </c>
      <c r="CZ61" s="134" t="s">
        <v>139</v>
      </c>
      <c r="DA61" s="134" t="s">
        <v>140</v>
      </c>
      <c r="DB61" s="134" t="s">
        <v>141</v>
      </c>
      <c r="DC61" s="134" t="s">
        <v>142</v>
      </c>
      <c r="DD61" s="134" t="s">
        <v>143</v>
      </c>
      <c r="DE61" s="135" t="s">
        <v>144</v>
      </c>
      <c r="DF61" s="134" t="s">
        <v>145</v>
      </c>
      <c r="DG61" s="134" t="s">
        <v>146</v>
      </c>
      <c r="DH61" s="134" t="s">
        <v>147</v>
      </c>
      <c r="DI61" s="134" t="s">
        <v>148</v>
      </c>
      <c r="DJ61" s="134" t="s">
        <v>149</v>
      </c>
      <c r="DK61" s="134" t="s">
        <v>150</v>
      </c>
      <c r="DL61" s="134" t="s">
        <v>151</v>
      </c>
      <c r="DM61" s="134" t="s">
        <v>152</v>
      </c>
      <c r="DN61" s="134" t="s">
        <v>153</v>
      </c>
      <c r="DO61" s="134" t="s">
        <v>154</v>
      </c>
      <c r="DP61" s="134" t="s">
        <v>155</v>
      </c>
      <c r="DQ61" s="136" t="s">
        <v>156</v>
      </c>
    </row>
    <row r="62" spans="1:121" x14ac:dyDescent="0.25">
      <c r="A62" s="117" t="s">
        <v>167</v>
      </c>
      <c r="B62" s="137">
        <f>B56</f>
        <v>-650000</v>
      </c>
      <c r="C62" s="137">
        <f>B62+C56</f>
        <v>-1215000</v>
      </c>
      <c r="D62" s="137">
        <f t="shared" ref="D62:BO62" si="15">C62+D56</f>
        <v>-1705000</v>
      </c>
      <c r="E62" s="137">
        <f t="shared" si="15"/>
        <v>-2130000</v>
      </c>
      <c r="F62" s="137">
        <f t="shared" si="15"/>
        <v>-2495000</v>
      </c>
      <c r="G62" s="137">
        <f t="shared" si="15"/>
        <v>-2804000</v>
      </c>
      <c r="H62" s="137">
        <f t="shared" si="15"/>
        <v>-3060000</v>
      </c>
      <c r="I62" s="137">
        <f t="shared" si="15"/>
        <v>-3265000</v>
      </c>
      <c r="J62" s="137">
        <f t="shared" si="15"/>
        <v>-3421000</v>
      </c>
      <c r="K62" s="137">
        <f t="shared" si="15"/>
        <v>-3530000</v>
      </c>
      <c r="L62" s="137">
        <f t="shared" si="15"/>
        <v>-3593000</v>
      </c>
      <c r="M62" s="137">
        <f>L62+M56</f>
        <v>-3611000</v>
      </c>
      <c r="N62" s="137">
        <f t="shared" si="15"/>
        <v>-3587085</v>
      </c>
      <c r="O62" s="137">
        <f t="shared" si="15"/>
        <v>-3522770</v>
      </c>
      <c r="P62" s="137">
        <f t="shared" si="15"/>
        <v>-3419570</v>
      </c>
      <c r="Q62" s="137">
        <f t="shared" si="15"/>
        <v>-3279000</v>
      </c>
      <c r="R62" s="137">
        <f t="shared" si="15"/>
        <v>-3102575</v>
      </c>
      <c r="S62" s="137">
        <f t="shared" si="15"/>
        <v>-2891810</v>
      </c>
      <c r="T62" s="137">
        <f t="shared" si="15"/>
        <v>-2648220</v>
      </c>
      <c r="U62" s="137">
        <f t="shared" si="15"/>
        <v>-2373320</v>
      </c>
      <c r="V62" s="137">
        <f t="shared" si="15"/>
        <v>-2068625</v>
      </c>
      <c r="W62" s="137">
        <f t="shared" si="15"/>
        <v>-1735650</v>
      </c>
      <c r="X62" s="137">
        <f t="shared" si="15"/>
        <v>-1375910</v>
      </c>
      <c r="Y62" s="137">
        <f t="shared" si="15"/>
        <v>-990920</v>
      </c>
      <c r="Z62" s="137">
        <f t="shared" si="15"/>
        <v>-581702.625</v>
      </c>
      <c r="AA62" s="137">
        <f t="shared" si="15"/>
        <v>-149533</v>
      </c>
      <c r="AB62" s="137">
        <f t="shared" si="15"/>
        <v>304313.75</v>
      </c>
      <c r="AC62" s="137">
        <f t="shared" si="15"/>
        <v>778562.5</v>
      </c>
      <c r="AD62" s="137">
        <f t="shared" si="15"/>
        <v>1271938.125</v>
      </c>
      <c r="AE62" s="137">
        <f t="shared" si="15"/>
        <v>1783165.5</v>
      </c>
      <c r="AF62" s="137">
        <f t="shared" si="15"/>
        <v>2310969.5</v>
      </c>
      <c r="AG62" s="137">
        <f t="shared" si="15"/>
        <v>2854075</v>
      </c>
      <c r="AH62" s="137">
        <f t="shared" si="15"/>
        <v>3411206.875</v>
      </c>
      <c r="AI62" s="137">
        <f t="shared" si="15"/>
        <v>3981090</v>
      </c>
      <c r="AJ62" s="137">
        <f t="shared" si="15"/>
        <v>4562449.25</v>
      </c>
      <c r="AK62" s="137">
        <f t="shared" si="15"/>
        <v>5154009.5</v>
      </c>
      <c r="AL62" s="137">
        <f t="shared" si="15"/>
        <v>5756622.5334999999</v>
      </c>
      <c r="AM62" s="137">
        <f t="shared" si="15"/>
        <v>6369895.6119999997</v>
      </c>
      <c r="AN62" s="137">
        <f t="shared" si="15"/>
        <v>6993435.9969999995</v>
      </c>
      <c r="AO62" s="137">
        <f t="shared" si="15"/>
        <v>7626850.9499999993</v>
      </c>
      <c r="AP62" s="137">
        <f t="shared" si="15"/>
        <v>8269747.7324999999</v>
      </c>
      <c r="AQ62" s="137">
        <f t="shared" si="15"/>
        <v>8921733.6060000006</v>
      </c>
      <c r="AR62" s="137">
        <f t="shared" si="15"/>
        <v>9582415.8320000004</v>
      </c>
      <c r="AS62" s="137">
        <f t="shared" si="15"/>
        <v>10251401.672</v>
      </c>
      <c r="AT62" s="137">
        <f t="shared" si="15"/>
        <v>10928298.387499999</v>
      </c>
      <c r="AU62" s="137">
        <f t="shared" si="15"/>
        <v>11612713.239999998</v>
      </c>
      <c r="AV62" s="137">
        <f t="shared" si="15"/>
        <v>12304253.490999999</v>
      </c>
      <c r="AW62" s="137">
        <f t="shared" si="15"/>
        <v>13002526.401999999</v>
      </c>
      <c r="AX62" s="137">
        <f t="shared" si="15"/>
        <v>13707032.634049999</v>
      </c>
      <c r="AY62" s="137">
        <f t="shared" si="15"/>
        <v>14417205.521599999</v>
      </c>
      <c r="AZ62" s="137">
        <f t="shared" si="15"/>
        <v>15132478.399099998</v>
      </c>
      <c r="BA62" s="137">
        <f t="shared" si="15"/>
        <v>15852284.600999998</v>
      </c>
      <c r="BB62" s="137">
        <f t="shared" si="15"/>
        <v>16576057.461749999</v>
      </c>
      <c r="BC62" s="137">
        <f t="shared" si="15"/>
        <v>17303230.3158</v>
      </c>
      <c r="BD62" s="137">
        <f t="shared" si="15"/>
        <v>18033236.4976</v>
      </c>
      <c r="BE62" s="137">
        <f t="shared" si="15"/>
        <v>18765509.341600001</v>
      </c>
      <c r="BF62" s="137">
        <f t="shared" si="15"/>
        <v>19499482.182250001</v>
      </c>
      <c r="BG62" s="137">
        <f t="shared" si="15"/>
        <v>20234588.354000002</v>
      </c>
      <c r="BH62" s="137">
        <f t="shared" si="15"/>
        <v>20970261.191300001</v>
      </c>
      <c r="BI62" s="137">
        <f t="shared" si="15"/>
        <v>21705934.0286</v>
      </c>
      <c r="BJ62" s="137">
        <f t="shared" si="15"/>
        <v>23091606.865899999</v>
      </c>
      <c r="BK62" s="137">
        <f t="shared" si="15"/>
        <v>24392279.703199998</v>
      </c>
      <c r="BL62" s="137">
        <f t="shared" si="15"/>
        <v>25617952.540499996</v>
      </c>
      <c r="BM62" s="137">
        <f t="shared" si="15"/>
        <v>26778625.377799995</v>
      </c>
      <c r="BN62" s="137">
        <f t="shared" si="15"/>
        <v>27879298.215099994</v>
      </c>
      <c r="BO62" s="137">
        <f t="shared" si="15"/>
        <v>28923971.052399993</v>
      </c>
      <c r="BP62" s="137">
        <f t="shared" ref="BP62:DQ62" si="16">BO62+BP56</f>
        <v>29915643.889699992</v>
      </c>
      <c r="BQ62" s="137">
        <f t="shared" si="16"/>
        <v>30856316.726999991</v>
      </c>
      <c r="BR62" s="137">
        <f t="shared" si="16"/>
        <v>31747989.564299989</v>
      </c>
      <c r="BS62" s="137">
        <f t="shared" si="16"/>
        <v>32592662.401599988</v>
      </c>
      <c r="BT62" s="137">
        <f t="shared" si="16"/>
        <v>33391335.238899987</v>
      </c>
      <c r="BU62" s="137">
        <f t="shared" si="16"/>
        <v>34145008.076199986</v>
      </c>
      <c r="BV62" s="137">
        <f t="shared" si="16"/>
        <v>34856765.913499989</v>
      </c>
      <c r="BW62" s="137">
        <f t="shared" si="16"/>
        <v>35528123.750799991</v>
      </c>
      <c r="BX62" s="137">
        <f t="shared" si="16"/>
        <v>36160596.588099994</v>
      </c>
      <c r="BY62" s="137">
        <f t="shared" si="16"/>
        <v>36755699.425399996</v>
      </c>
      <c r="BZ62" s="137">
        <f t="shared" si="16"/>
        <v>37314947.262699999</v>
      </c>
      <c r="CA62" s="137">
        <f t="shared" si="16"/>
        <v>37839855.100000001</v>
      </c>
      <c r="CB62" s="137">
        <f t="shared" si="16"/>
        <v>38331937.937300004</v>
      </c>
      <c r="CC62" s="137">
        <f t="shared" si="16"/>
        <v>38792710.774600007</v>
      </c>
      <c r="CD62" s="137">
        <f t="shared" si="16"/>
        <v>39223688.611900009</v>
      </c>
      <c r="CE62" s="137">
        <f t="shared" si="16"/>
        <v>39626386.449200012</v>
      </c>
      <c r="CF62" s="137">
        <f t="shared" si="16"/>
        <v>40002319.286500014</v>
      </c>
      <c r="CG62" s="137">
        <f t="shared" si="16"/>
        <v>40353002.123800017</v>
      </c>
      <c r="CH62" s="137">
        <f t="shared" si="16"/>
        <v>40679457.58610002</v>
      </c>
      <c r="CI62" s="137">
        <f t="shared" si="16"/>
        <v>40982960.798400022</v>
      </c>
      <c r="CJ62" s="137">
        <f t="shared" si="16"/>
        <v>41264786.885700025</v>
      </c>
      <c r="CK62" s="137">
        <f t="shared" si="16"/>
        <v>41526210.973000027</v>
      </c>
      <c r="CL62" s="137">
        <f t="shared" si="16"/>
        <v>41768508.18530003</v>
      </c>
      <c r="CM62" s="137">
        <f t="shared" si="16"/>
        <v>41992953.647600032</v>
      </c>
      <c r="CN62" s="137">
        <f t="shared" si="16"/>
        <v>42200822.484900035</v>
      </c>
      <c r="CO62" s="137">
        <f t="shared" si="16"/>
        <v>42393389.822200038</v>
      </c>
      <c r="CP62" s="137">
        <f t="shared" si="16"/>
        <v>42571930.78450004</v>
      </c>
      <c r="CQ62" s="137">
        <f t="shared" si="16"/>
        <v>42737720.496800043</v>
      </c>
      <c r="CR62" s="137">
        <f t="shared" si="16"/>
        <v>42892034.084100045</v>
      </c>
      <c r="CS62" s="137">
        <f t="shared" si="16"/>
        <v>43036146.671400048</v>
      </c>
      <c r="CT62" s="137">
        <f t="shared" si="16"/>
        <v>43169206.47520005</v>
      </c>
      <c r="CU62" s="137">
        <f t="shared" si="16"/>
        <v>43291606.23400005</v>
      </c>
      <c r="CV62" s="137">
        <f t="shared" si="16"/>
        <v>43403738.686300047</v>
      </c>
      <c r="CW62" s="137">
        <f t="shared" si="16"/>
        <v>43505996.570600048</v>
      </c>
      <c r="CX62" s="137">
        <f t="shared" si="16"/>
        <v>43598772.625400044</v>
      </c>
      <c r="CY62" s="137">
        <f t="shared" si="16"/>
        <v>43682459.589200042</v>
      </c>
      <c r="CZ62" s="137">
        <f t="shared" si="16"/>
        <v>43757450.200500041</v>
      </c>
      <c r="DA62" s="137">
        <f t="shared" si="16"/>
        <v>43824137.19780004</v>
      </c>
      <c r="DB62" s="137">
        <f t="shared" si="16"/>
        <v>43882913.319600038</v>
      </c>
      <c r="DC62" s="137">
        <f t="shared" si="16"/>
        <v>43934171.304400042</v>
      </c>
      <c r="DD62" s="137">
        <f t="shared" si="16"/>
        <v>43978303.890700042</v>
      </c>
      <c r="DE62" s="137">
        <f t="shared" si="16"/>
        <v>44015703.817000039</v>
      </c>
      <c r="DF62" s="137">
        <f t="shared" si="16"/>
        <v>44046870.42225004</v>
      </c>
      <c r="DG62" s="137">
        <f t="shared" si="16"/>
        <v>44072370.372000039</v>
      </c>
      <c r="DH62" s="137">
        <f t="shared" si="16"/>
        <v>44092770.331800036</v>
      </c>
      <c r="DI62" s="137">
        <f t="shared" si="16"/>
        <v>44108636.967200033</v>
      </c>
      <c r="DJ62" s="137">
        <f t="shared" si="16"/>
        <v>44120536.943750031</v>
      </c>
      <c r="DK62" s="137">
        <f t="shared" si="16"/>
        <v>44129036.927000031</v>
      </c>
      <c r="DL62" s="137">
        <f t="shared" si="16"/>
        <v>44134703.582500033</v>
      </c>
      <c r="DM62" s="137">
        <f t="shared" si="16"/>
        <v>44138103.575800031</v>
      </c>
      <c r="DN62" s="137">
        <f t="shared" si="16"/>
        <v>44139803.572450034</v>
      </c>
      <c r="DO62" s="137">
        <f t="shared" si="16"/>
        <v>44140370.238000035</v>
      </c>
      <c r="DP62" s="137">
        <f t="shared" si="16"/>
        <v>44140370.238000035</v>
      </c>
      <c r="DQ62" s="138">
        <f t="shared" si="16"/>
        <v>44140370.238000035</v>
      </c>
    </row>
    <row r="63" spans="1:121" hidden="1" x14ac:dyDescent="0.25">
      <c r="A63" s="131" t="s">
        <v>169</v>
      </c>
      <c r="B63" s="137" t="e">
        <f>B57</f>
        <v>#REF!</v>
      </c>
      <c r="C63" s="137" t="e">
        <f>B63+C57</f>
        <v>#REF!</v>
      </c>
      <c r="D63" s="137" t="e">
        <f t="shared" ref="D63:BO63" si="17">C63+D57</f>
        <v>#REF!</v>
      </c>
      <c r="E63" s="137" t="e">
        <f t="shared" si="17"/>
        <v>#REF!</v>
      </c>
      <c r="F63" s="137" t="e">
        <f t="shared" si="17"/>
        <v>#REF!</v>
      </c>
      <c r="G63" s="137" t="e">
        <f t="shared" si="17"/>
        <v>#REF!</v>
      </c>
      <c r="H63" s="137" t="e">
        <f t="shared" si="17"/>
        <v>#REF!</v>
      </c>
      <c r="I63" s="137" t="e">
        <f t="shared" si="17"/>
        <v>#REF!</v>
      </c>
      <c r="J63" s="137" t="e">
        <f t="shared" si="17"/>
        <v>#REF!</v>
      </c>
      <c r="K63" s="137" t="e">
        <f t="shared" si="17"/>
        <v>#REF!</v>
      </c>
      <c r="L63" s="137" t="e">
        <f t="shared" si="17"/>
        <v>#REF!</v>
      </c>
      <c r="M63" s="137" t="e">
        <f>L63+M57</f>
        <v>#REF!</v>
      </c>
      <c r="N63" s="137" t="e">
        <f t="shared" si="17"/>
        <v>#REF!</v>
      </c>
      <c r="O63" s="137" t="e">
        <f t="shared" si="17"/>
        <v>#REF!</v>
      </c>
      <c r="P63" s="137" t="e">
        <f t="shared" si="17"/>
        <v>#REF!</v>
      </c>
      <c r="Q63" s="137" t="e">
        <f t="shared" si="17"/>
        <v>#REF!</v>
      </c>
      <c r="R63" s="137" t="e">
        <f t="shared" si="17"/>
        <v>#REF!</v>
      </c>
      <c r="S63" s="137" t="e">
        <f t="shared" si="17"/>
        <v>#REF!</v>
      </c>
      <c r="T63" s="137" t="e">
        <f t="shared" si="17"/>
        <v>#REF!</v>
      </c>
      <c r="U63" s="137" t="e">
        <f t="shared" si="17"/>
        <v>#REF!</v>
      </c>
      <c r="V63" s="137" t="e">
        <f t="shared" si="17"/>
        <v>#REF!</v>
      </c>
      <c r="W63" s="137" t="e">
        <f t="shared" si="17"/>
        <v>#REF!</v>
      </c>
      <c r="X63" s="137" t="e">
        <f t="shared" si="17"/>
        <v>#REF!</v>
      </c>
      <c r="Y63" s="137" t="e">
        <f t="shared" si="17"/>
        <v>#REF!</v>
      </c>
      <c r="Z63" s="137" t="e">
        <f t="shared" si="17"/>
        <v>#REF!</v>
      </c>
      <c r="AA63" s="137" t="e">
        <f t="shared" si="17"/>
        <v>#REF!</v>
      </c>
      <c r="AB63" s="137" t="e">
        <f t="shared" si="17"/>
        <v>#REF!</v>
      </c>
      <c r="AC63" s="137" t="e">
        <f t="shared" si="17"/>
        <v>#REF!</v>
      </c>
      <c r="AD63" s="137" t="e">
        <f t="shared" si="17"/>
        <v>#REF!</v>
      </c>
      <c r="AE63" s="137" t="e">
        <f t="shared" si="17"/>
        <v>#REF!</v>
      </c>
      <c r="AF63" s="137" t="e">
        <f t="shared" si="17"/>
        <v>#REF!</v>
      </c>
      <c r="AG63" s="137" t="e">
        <f t="shared" si="17"/>
        <v>#REF!</v>
      </c>
      <c r="AH63" s="137" t="e">
        <f t="shared" si="17"/>
        <v>#REF!</v>
      </c>
      <c r="AI63" s="137" t="e">
        <f t="shared" si="17"/>
        <v>#REF!</v>
      </c>
      <c r="AJ63" s="137" t="e">
        <f t="shared" si="17"/>
        <v>#REF!</v>
      </c>
      <c r="AK63" s="137" t="e">
        <f t="shared" si="17"/>
        <v>#REF!</v>
      </c>
      <c r="AL63" s="137" t="e">
        <f t="shared" si="17"/>
        <v>#REF!</v>
      </c>
      <c r="AM63" s="137" t="e">
        <f t="shared" si="17"/>
        <v>#REF!</v>
      </c>
      <c r="AN63" s="137" t="e">
        <f t="shared" si="17"/>
        <v>#REF!</v>
      </c>
      <c r="AO63" s="137" t="e">
        <f t="shared" si="17"/>
        <v>#REF!</v>
      </c>
      <c r="AP63" s="137" t="e">
        <f t="shared" si="17"/>
        <v>#REF!</v>
      </c>
      <c r="AQ63" s="137" t="e">
        <f t="shared" si="17"/>
        <v>#REF!</v>
      </c>
      <c r="AR63" s="137" t="e">
        <f t="shared" si="17"/>
        <v>#REF!</v>
      </c>
      <c r="AS63" s="137" t="e">
        <f t="shared" si="17"/>
        <v>#REF!</v>
      </c>
      <c r="AT63" s="137" t="e">
        <f t="shared" si="17"/>
        <v>#REF!</v>
      </c>
      <c r="AU63" s="137" t="e">
        <f t="shared" si="17"/>
        <v>#REF!</v>
      </c>
      <c r="AV63" s="137" t="e">
        <f t="shared" si="17"/>
        <v>#REF!</v>
      </c>
      <c r="AW63" s="137" t="e">
        <f t="shared" si="17"/>
        <v>#REF!</v>
      </c>
      <c r="AX63" s="137" t="e">
        <f t="shared" si="17"/>
        <v>#REF!</v>
      </c>
      <c r="AY63" s="137" t="e">
        <f t="shared" si="17"/>
        <v>#REF!</v>
      </c>
      <c r="AZ63" s="137" t="e">
        <f t="shared" si="17"/>
        <v>#REF!</v>
      </c>
      <c r="BA63" s="137" t="e">
        <f t="shared" si="17"/>
        <v>#REF!</v>
      </c>
      <c r="BB63" s="137" t="e">
        <f t="shared" si="17"/>
        <v>#REF!</v>
      </c>
      <c r="BC63" s="137" t="e">
        <f t="shared" si="17"/>
        <v>#REF!</v>
      </c>
      <c r="BD63" s="137" t="e">
        <f t="shared" si="17"/>
        <v>#REF!</v>
      </c>
      <c r="BE63" s="137" t="e">
        <f t="shared" si="17"/>
        <v>#REF!</v>
      </c>
      <c r="BF63" s="137" t="e">
        <f t="shared" si="17"/>
        <v>#REF!</v>
      </c>
      <c r="BG63" s="137" t="e">
        <f t="shared" si="17"/>
        <v>#REF!</v>
      </c>
      <c r="BH63" s="137" t="e">
        <f t="shared" si="17"/>
        <v>#REF!</v>
      </c>
      <c r="BI63" s="137" t="e">
        <f t="shared" si="17"/>
        <v>#REF!</v>
      </c>
      <c r="BJ63" s="137" t="e">
        <f t="shared" si="17"/>
        <v>#REF!</v>
      </c>
      <c r="BK63" s="137" t="e">
        <f t="shared" si="17"/>
        <v>#REF!</v>
      </c>
      <c r="BL63" s="137" t="e">
        <f t="shared" si="17"/>
        <v>#REF!</v>
      </c>
      <c r="BM63" s="137" t="e">
        <f t="shared" si="17"/>
        <v>#REF!</v>
      </c>
      <c r="BN63" s="137" t="e">
        <f t="shared" si="17"/>
        <v>#REF!</v>
      </c>
      <c r="BO63" s="137" t="e">
        <f t="shared" si="17"/>
        <v>#REF!</v>
      </c>
      <c r="BP63" s="137" t="e">
        <f t="shared" ref="BP63:DQ63" si="18">BO63+BP57</f>
        <v>#REF!</v>
      </c>
      <c r="BQ63" s="137" t="e">
        <f t="shared" si="18"/>
        <v>#REF!</v>
      </c>
      <c r="BR63" s="137" t="e">
        <f t="shared" si="18"/>
        <v>#REF!</v>
      </c>
      <c r="BS63" s="137" t="e">
        <f t="shared" si="18"/>
        <v>#REF!</v>
      </c>
      <c r="BT63" s="137" t="e">
        <f t="shared" si="18"/>
        <v>#REF!</v>
      </c>
      <c r="BU63" s="137" t="e">
        <f t="shared" si="18"/>
        <v>#REF!</v>
      </c>
      <c r="BV63" s="137" t="e">
        <f t="shared" si="18"/>
        <v>#REF!</v>
      </c>
      <c r="BW63" s="137" t="e">
        <f t="shared" si="18"/>
        <v>#REF!</v>
      </c>
      <c r="BX63" s="137" t="e">
        <f t="shared" si="18"/>
        <v>#REF!</v>
      </c>
      <c r="BY63" s="137" t="e">
        <f t="shared" si="18"/>
        <v>#REF!</v>
      </c>
      <c r="BZ63" s="137" t="e">
        <f t="shared" si="18"/>
        <v>#REF!</v>
      </c>
      <c r="CA63" s="137" t="e">
        <f t="shared" si="18"/>
        <v>#REF!</v>
      </c>
      <c r="CB63" s="137" t="e">
        <f t="shared" si="18"/>
        <v>#REF!</v>
      </c>
      <c r="CC63" s="137" t="e">
        <f t="shared" si="18"/>
        <v>#REF!</v>
      </c>
      <c r="CD63" s="137" t="e">
        <f t="shared" si="18"/>
        <v>#REF!</v>
      </c>
      <c r="CE63" s="137" t="e">
        <f t="shared" si="18"/>
        <v>#REF!</v>
      </c>
      <c r="CF63" s="137" t="e">
        <f t="shared" si="18"/>
        <v>#REF!</v>
      </c>
      <c r="CG63" s="137" t="e">
        <f t="shared" si="18"/>
        <v>#REF!</v>
      </c>
      <c r="CH63" s="137" t="e">
        <f t="shared" si="18"/>
        <v>#REF!</v>
      </c>
      <c r="CI63" s="137" t="e">
        <f t="shared" si="18"/>
        <v>#REF!</v>
      </c>
      <c r="CJ63" s="137" t="e">
        <f t="shared" si="18"/>
        <v>#REF!</v>
      </c>
      <c r="CK63" s="137" t="e">
        <f t="shared" si="18"/>
        <v>#REF!</v>
      </c>
      <c r="CL63" s="137" t="e">
        <f t="shared" si="18"/>
        <v>#REF!</v>
      </c>
      <c r="CM63" s="137" t="e">
        <f t="shared" si="18"/>
        <v>#REF!</v>
      </c>
      <c r="CN63" s="137" t="e">
        <f t="shared" si="18"/>
        <v>#REF!</v>
      </c>
      <c r="CO63" s="137" t="e">
        <f t="shared" si="18"/>
        <v>#REF!</v>
      </c>
      <c r="CP63" s="137" t="e">
        <f t="shared" si="18"/>
        <v>#REF!</v>
      </c>
      <c r="CQ63" s="137" t="e">
        <f t="shared" si="18"/>
        <v>#REF!</v>
      </c>
      <c r="CR63" s="137" t="e">
        <f t="shared" si="18"/>
        <v>#REF!</v>
      </c>
      <c r="CS63" s="137" t="e">
        <f t="shared" si="18"/>
        <v>#REF!</v>
      </c>
      <c r="CT63" s="137" t="e">
        <f t="shared" si="18"/>
        <v>#REF!</v>
      </c>
      <c r="CU63" s="137" t="e">
        <f t="shared" si="18"/>
        <v>#REF!</v>
      </c>
      <c r="CV63" s="137" t="e">
        <f t="shared" si="18"/>
        <v>#REF!</v>
      </c>
      <c r="CW63" s="137" t="e">
        <f t="shared" si="18"/>
        <v>#REF!</v>
      </c>
      <c r="CX63" s="137" t="e">
        <f t="shared" si="18"/>
        <v>#REF!</v>
      </c>
      <c r="CY63" s="137" t="e">
        <f t="shared" si="18"/>
        <v>#REF!</v>
      </c>
      <c r="CZ63" s="137" t="e">
        <f t="shared" si="18"/>
        <v>#REF!</v>
      </c>
      <c r="DA63" s="137" t="e">
        <f t="shared" si="18"/>
        <v>#REF!</v>
      </c>
      <c r="DB63" s="137" t="e">
        <f t="shared" si="18"/>
        <v>#REF!</v>
      </c>
      <c r="DC63" s="137" t="e">
        <f t="shared" si="18"/>
        <v>#REF!</v>
      </c>
      <c r="DD63" s="137" t="e">
        <f t="shared" si="18"/>
        <v>#REF!</v>
      </c>
      <c r="DE63" s="137" t="e">
        <f t="shared" si="18"/>
        <v>#REF!</v>
      </c>
      <c r="DF63" s="137" t="e">
        <f t="shared" si="18"/>
        <v>#REF!</v>
      </c>
      <c r="DG63" s="137" t="e">
        <f t="shared" si="18"/>
        <v>#REF!</v>
      </c>
      <c r="DH63" s="137" t="e">
        <f t="shared" si="18"/>
        <v>#REF!</v>
      </c>
      <c r="DI63" s="137" t="e">
        <f t="shared" si="18"/>
        <v>#REF!</v>
      </c>
      <c r="DJ63" s="137" t="e">
        <f t="shared" si="18"/>
        <v>#REF!</v>
      </c>
      <c r="DK63" s="137" t="e">
        <f t="shared" si="18"/>
        <v>#REF!</v>
      </c>
      <c r="DL63" s="137" t="e">
        <f t="shared" si="18"/>
        <v>#REF!</v>
      </c>
      <c r="DM63" s="137" t="e">
        <f t="shared" si="18"/>
        <v>#REF!</v>
      </c>
      <c r="DN63" s="137" t="e">
        <f t="shared" si="18"/>
        <v>#REF!</v>
      </c>
      <c r="DO63" s="137" t="e">
        <f t="shared" si="18"/>
        <v>#REF!</v>
      </c>
      <c r="DP63" s="137" t="e">
        <f t="shared" si="18"/>
        <v>#REF!</v>
      </c>
      <c r="DQ63" s="138" t="e">
        <f t="shared" si="18"/>
        <v>#REF!</v>
      </c>
    </row>
    <row r="64" spans="1:121" x14ac:dyDescent="0.25">
      <c r="A64" s="131" t="s">
        <v>170</v>
      </c>
      <c r="B64" s="137">
        <f>B58</f>
        <v>0</v>
      </c>
      <c r="C64" s="137">
        <f>B64+C58</f>
        <v>0</v>
      </c>
      <c r="D64" s="137">
        <f t="shared" ref="D64:L64" si="19">C64+D58</f>
        <v>0</v>
      </c>
      <c r="E64" s="137">
        <f t="shared" si="19"/>
        <v>0</v>
      </c>
      <c r="F64" s="137">
        <f t="shared" si="19"/>
        <v>0</v>
      </c>
      <c r="G64" s="137">
        <f t="shared" si="19"/>
        <v>0</v>
      </c>
      <c r="H64" s="137">
        <f t="shared" si="19"/>
        <v>0</v>
      </c>
      <c r="I64" s="137">
        <f t="shared" si="19"/>
        <v>0</v>
      </c>
      <c r="J64" s="137">
        <f t="shared" si="19"/>
        <v>0</v>
      </c>
      <c r="K64" s="137">
        <f t="shared" si="19"/>
        <v>0</v>
      </c>
      <c r="L64" s="137">
        <f t="shared" si="19"/>
        <v>0</v>
      </c>
      <c r="M64" s="137">
        <f>L64+M58</f>
        <v>0</v>
      </c>
      <c r="N64" s="137">
        <f t="shared" ref="N64:AS64" si="20">M64+N58</f>
        <v>0</v>
      </c>
      <c r="O64" s="137">
        <f t="shared" si="20"/>
        <v>0</v>
      </c>
      <c r="P64" s="137">
        <f t="shared" si="20"/>
        <v>0</v>
      </c>
      <c r="Q64" s="137">
        <f t="shared" si="20"/>
        <v>0</v>
      </c>
      <c r="R64" s="137">
        <f t="shared" si="20"/>
        <v>0</v>
      </c>
      <c r="S64" s="137">
        <f t="shared" si="20"/>
        <v>0</v>
      </c>
      <c r="T64" s="137">
        <f t="shared" si="20"/>
        <v>0</v>
      </c>
      <c r="U64" s="137">
        <f t="shared" si="20"/>
        <v>0</v>
      </c>
      <c r="V64" s="137">
        <f t="shared" si="20"/>
        <v>0</v>
      </c>
      <c r="W64" s="137">
        <f t="shared" si="20"/>
        <v>0</v>
      </c>
      <c r="X64" s="137">
        <f t="shared" si="20"/>
        <v>0</v>
      </c>
      <c r="Y64" s="137">
        <f t="shared" si="20"/>
        <v>0</v>
      </c>
      <c r="Z64" s="137">
        <f t="shared" si="20"/>
        <v>0</v>
      </c>
      <c r="AA64" s="137">
        <f t="shared" si="20"/>
        <v>0</v>
      </c>
      <c r="AB64" s="137">
        <f t="shared" si="20"/>
        <v>0</v>
      </c>
      <c r="AC64" s="137">
        <f t="shared" si="20"/>
        <v>0</v>
      </c>
      <c r="AD64" s="137">
        <f t="shared" si="20"/>
        <v>0</v>
      </c>
      <c r="AE64" s="137">
        <f t="shared" si="20"/>
        <v>0</v>
      </c>
      <c r="AF64" s="137">
        <f t="shared" si="20"/>
        <v>0</v>
      </c>
      <c r="AG64" s="137">
        <f t="shared" si="20"/>
        <v>0</v>
      </c>
      <c r="AH64" s="137">
        <f t="shared" si="20"/>
        <v>0</v>
      </c>
      <c r="AI64" s="137">
        <f t="shared" si="20"/>
        <v>0</v>
      </c>
      <c r="AJ64" s="137">
        <f t="shared" si="20"/>
        <v>0</v>
      </c>
      <c r="AK64" s="137">
        <f t="shared" si="20"/>
        <v>0</v>
      </c>
      <c r="AL64" s="137">
        <f t="shared" si="20"/>
        <v>0</v>
      </c>
      <c r="AM64" s="137">
        <f t="shared" si="20"/>
        <v>0</v>
      </c>
      <c r="AN64" s="137">
        <f t="shared" si="20"/>
        <v>0</v>
      </c>
      <c r="AO64" s="137">
        <f t="shared" si="20"/>
        <v>0</v>
      </c>
      <c r="AP64" s="137">
        <f t="shared" si="20"/>
        <v>0</v>
      </c>
      <c r="AQ64" s="137">
        <f t="shared" si="20"/>
        <v>0</v>
      </c>
      <c r="AR64" s="137">
        <f t="shared" si="20"/>
        <v>0</v>
      </c>
      <c r="AS64" s="137">
        <f t="shared" si="20"/>
        <v>0</v>
      </c>
      <c r="AT64" s="137">
        <f t="shared" ref="AT64:BY64" si="21">AS64+AT58</f>
        <v>0</v>
      </c>
      <c r="AU64" s="137">
        <f t="shared" si="21"/>
        <v>0</v>
      </c>
      <c r="AV64" s="137">
        <f t="shared" si="21"/>
        <v>0</v>
      </c>
      <c r="AW64" s="137">
        <f t="shared" si="21"/>
        <v>0</v>
      </c>
      <c r="AX64" s="137">
        <f t="shared" si="21"/>
        <v>0</v>
      </c>
      <c r="AY64" s="137">
        <f t="shared" si="21"/>
        <v>0</v>
      </c>
      <c r="AZ64" s="137">
        <f t="shared" si="21"/>
        <v>0</v>
      </c>
      <c r="BA64" s="137">
        <f t="shared" si="21"/>
        <v>0</v>
      </c>
      <c r="BB64" s="137">
        <f t="shared" si="21"/>
        <v>0</v>
      </c>
      <c r="BC64" s="137">
        <f t="shared" si="21"/>
        <v>0</v>
      </c>
      <c r="BD64" s="137">
        <f t="shared" si="21"/>
        <v>0</v>
      </c>
      <c r="BE64" s="137">
        <f t="shared" si="21"/>
        <v>0</v>
      </c>
      <c r="BF64" s="137">
        <f t="shared" si="21"/>
        <v>0</v>
      </c>
      <c r="BG64" s="137">
        <f t="shared" si="21"/>
        <v>0</v>
      </c>
      <c r="BH64" s="137">
        <f t="shared" si="21"/>
        <v>0</v>
      </c>
      <c r="BI64" s="137">
        <f t="shared" si="21"/>
        <v>0</v>
      </c>
      <c r="BJ64" s="137">
        <f t="shared" si="21"/>
        <v>0</v>
      </c>
      <c r="BK64" s="137">
        <f t="shared" si="21"/>
        <v>0</v>
      </c>
      <c r="BL64" s="137">
        <f t="shared" si="21"/>
        <v>0</v>
      </c>
      <c r="BM64" s="137">
        <f t="shared" si="21"/>
        <v>0</v>
      </c>
      <c r="BN64" s="137">
        <f t="shared" si="21"/>
        <v>0</v>
      </c>
      <c r="BO64" s="137">
        <f t="shared" si="21"/>
        <v>0</v>
      </c>
      <c r="BP64" s="137">
        <f t="shared" si="21"/>
        <v>0</v>
      </c>
      <c r="BQ64" s="137">
        <f t="shared" si="21"/>
        <v>0</v>
      </c>
      <c r="BR64" s="137">
        <f t="shared" si="21"/>
        <v>0</v>
      </c>
      <c r="BS64" s="137">
        <f t="shared" si="21"/>
        <v>0</v>
      </c>
      <c r="BT64" s="137">
        <f t="shared" si="21"/>
        <v>0</v>
      </c>
      <c r="BU64" s="137">
        <f t="shared" si="21"/>
        <v>0</v>
      </c>
      <c r="BV64" s="137">
        <f t="shared" si="21"/>
        <v>0</v>
      </c>
      <c r="BW64" s="137">
        <f t="shared" si="21"/>
        <v>0</v>
      </c>
      <c r="BX64" s="137">
        <f t="shared" si="21"/>
        <v>0</v>
      </c>
      <c r="BY64" s="137">
        <f t="shared" si="21"/>
        <v>0</v>
      </c>
      <c r="BZ64" s="137">
        <f t="shared" ref="BZ64:DE64" si="22">BY64+BZ58</f>
        <v>0</v>
      </c>
      <c r="CA64" s="137">
        <f t="shared" si="22"/>
        <v>0</v>
      </c>
      <c r="CB64" s="137">
        <f t="shared" si="22"/>
        <v>0</v>
      </c>
      <c r="CC64" s="137">
        <f t="shared" si="22"/>
        <v>0</v>
      </c>
      <c r="CD64" s="137">
        <f t="shared" si="22"/>
        <v>0</v>
      </c>
      <c r="CE64" s="137">
        <f t="shared" si="22"/>
        <v>0</v>
      </c>
      <c r="CF64" s="137">
        <f t="shared" si="22"/>
        <v>0</v>
      </c>
      <c r="CG64" s="137">
        <f t="shared" si="22"/>
        <v>0</v>
      </c>
      <c r="CH64" s="137">
        <f t="shared" si="22"/>
        <v>0</v>
      </c>
      <c r="CI64" s="137">
        <f t="shared" si="22"/>
        <v>0</v>
      </c>
      <c r="CJ64" s="137">
        <f t="shared" si="22"/>
        <v>0</v>
      </c>
      <c r="CK64" s="137">
        <f t="shared" si="22"/>
        <v>0</v>
      </c>
      <c r="CL64" s="137">
        <f t="shared" si="22"/>
        <v>0</v>
      </c>
      <c r="CM64" s="137">
        <f t="shared" si="22"/>
        <v>0</v>
      </c>
      <c r="CN64" s="137">
        <f t="shared" si="22"/>
        <v>0</v>
      </c>
      <c r="CO64" s="137">
        <f t="shared" si="22"/>
        <v>0</v>
      </c>
      <c r="CP64" s="137">
        <f t="shared" si="22"/>
        <v>0</v>
      </c>
      <c r="CQ64" s="137">
        <f t="shared" si="22"/>
        <v>0</v>
      </c>
      <c r="CR64" s="137">
        <f t="shared" si="22"/>
        <v>0</v>
      </c>
      <c r="CS64" s="137">
        <f t="shared" si="22"/>
        <v>0</v>
      </c>
      <c r="CT64" s="137">
        <f t="shared" si="22"/>
        <v>0</v>
      </c>
      <c r="CU64" s="137">
        <f t="shared" si="22"/>
        <v>0</v>
      </c>
      <c r="CV64" s="137">
        <f t="shared" si="22"/>
        <v>0</v>
      </c>
      <c r="CW64" s="137">
        <f t="shared" si="22"/>
        <v>0</v>
      </c>
      <c r="CX64" s="137">
        <f t="shared" si="22"/>
        <v>0</v>
      </c>
      <c r="CY64" s="137">
        <f t="shared" si="22"/>
        <v>0</v>
      </c>
      <c r="CZ64" s="137">
        <f t="shared" si="22"/>
        <v>0</v>
      </c>
      <c r="DA64" s="137">
        <f t="shared" si="22"/>
        <v>0</v>
      </c>
      <c r="DB64" s="137">
        <f t="shared" si="22"/>
        <v>0</v>
      </c>
      <c r="DC64" s="137">
        <f t="shared" si="22"/>
        <v>0</v>
      </c>
      <c r="DD64" s="137">
        <f t="shared" si="22"/>
        <v>0</v>
      </c>
      <c r="DE64" s="137">
        <f t="shared" si="22"/>
        <v>0</v>
      </c>
      <c r="DF64" s="137">
        <f t="shared" ref="DF64:DQ64" si="23">DE64+DF58</f>
        <v>0</v>
      </c>
      <c r="DG64" s="137">
        <f t="shared" si="23"/>
        <v>0</v>
      </c>
      <c r="DH64" s="137">
        <f t="shared" si="23"/>
        <v>0</v>
      </c>
      <c r="DI64" s="137">
        <f t="shared" si="23"/>
        <v>0</v>
      </c>
      <c r="DJ64" s="137">
        <f t="shared" si="23"/>
        <v>0</v>
      </c>
      <c r="DK64" s="137">
        <f t="shared" si="23"/>
        <v>0</v>
      </c>
      <c r="DL64" s="137">
        <f t="shared" si="23"/>
        <v>0</v>
      </c>
      <c r="DM64" s="137">
        <f t="shared" si="23"/>
        <v>0</v>
      </c>
      <c r="DN64" s="137">
        <f t="shared" si="23"/>
        <v>0</v>
      </c>
      <c r="DO64" s="137">
        <f t="shared" si="23"/>
        <v>0</v>
      </c>
      <c r="DP64" s="137">
        <f t="shared" si="23"/>
        <v>0</v>
      </c>
      <c r="DQ64" s="138">
        <f t="shared" si="23"/>
        <v>0</v>
      </c>
    </row>
    <row r="65" spans="1:121" s="123" customFormat="1" ht="13.5" thickBot="1" x14ac:dyDescent="0.35">
      <c r="A65" s="119" t="s">
        <v>91</v>
      </c>
      <c r="B65" s="132">
        <f t="shared" ref="B65:AG65" si="24">SUM(B62+B64)</f>
        <v>-650000</v>
      </c>
      <c r="C65" s="132">
        <f t="shared" si="24"/>
        <v>-1215000</v>
      </c>
      <c r="D65" s="132">
        <f t="shared" si="24"/>
        <v>-1705000</v>
      </c>
      <c r="E65" s="132">
        <f t="shared" si="24"/>
        <v>-2130000</v>
      </c>
      <c r="F65" s="132">
        <f t="shared" si="24"/>
        <v>-2495000</v>
      </c>
      <c r="G65" s="132">
        <f t="shared" si="24"/>
        <v>-2804000</v>
      </c>
      <c r="H65" s="132">
        <f t="shared" si="24"/>
        <v>-3060000</v>
      </c>
      <c r="I65" s="132">
        <f t="shared" si="24"/>
        <v>-3265000</v>
      </c>
      <c r="J65" s="132">
        <f t="shared" si="24"/>
        <v>-3421000</v>
      </c>
      <c r="K65" s="132">
        <f t="shared" si="24"/>
        <v>-3530000</v>
      </c>
      <c r="L65" s="132">
        <f t="shared" si="24"/>
        <v>-3593000</v>
      </c>
      <c r="M65" s="132">
        <f t="shared" si="24"/>
        <v>-3611000</v>
      </c>
      <c r="N65" s="132">
        <f t="shared" si="24"/>
        <v>-3587085</v>
      </c>
      <c r="O65" s="132">
        <f t="shared" si="24"/>
        <v>-3522770</v>
      </c>
      <c r="P65" s="132">
        <f t="shared" si="24"/>
        <v>-3419570</v>
      </c>
      <c r="Q65" s="132">
        <f t="shared" si="24"/>
        <v>-3279000</v>
      </c>
      <c r="R65" s="132">
        <f t="shared" si="24"/>
        <v>-3102575</v>
      </c>
      <c r="S65" s="132">
        <f t="shared" si="24"/>
        <v>-2891810</v>
      </c>
      <c r="T65" s="132">
        <f t="shared" si="24"/>
        <v>-2648220</v>
      </c>
      <c r="U65" s="132">
        <f t="shared" si="24"/>
        <v>-2373320</v>
      </c>
      <c r="V65" s="132">
        <f t="shared" si="24"/>
        <v>-2068625</v>
      </c>
      <c r="W65" s="132">
        <f t="shared" si="24"/>
        <v>-1735650</v>
      </c>
      <c r="X65" s="132">
        <f t="shared" si="24"/>
        <v>-1375910</v>
      </c>
      <c r="Y65" s="132">
        <f t="shared" si="24"/>
        <v>-990920</v>
      </c>
      <c r="Z65" s="132">
        <f t="shared" si="24"/>
        <v>-581702.625</v>
      </c>
      <c r="AA65" s="132">
        <f t="shared" si="24"/>
        <v>-149533</v>
      </c>
      <c r="AB65" s="132">
        <f t="shared" si="24"/>
        <v>304313.75</v>
      </c>
      <c r="AC65" s="132">
        <f t="shared" si="24"/>
        <v>778562.5</v>
      </c>
      <c r="AD65" s="132">
        <f t="shared" si="24"/>
        <v>1271938.125</v>
      </c>
      <c r="AE65" s="132">
        <f t="shared" si="24"/>
        <v>1783165.5</v>
      </c>
      <c r="AF65" s="132">
        <f t="shared" si="24"/>
        <v>2310969.5</v>
      </c>
      <c r="AG65" s="132">
        <f t="shared" si="24"/>
        <v>2854075</v>
      </c>
      <c r="AH65" s="132">
        <f t="shared" ref="AH65:BM65" si="25">SUM(AH62+AH64)</f>
        <v>3411206.875</v>
      </c>
      <c r="AI65" s="132">
        <f t="shared" si="25"/>
        <v>3981090</v>
      </c>
      <c r="AJ65" s="132">
        <f t="shared" si="25"/>
        <v>4562449.25</v>
      </c>
      <c r="AK65" s="132">
        <f t="shared" si="25"/>
        <v>5154009.5</v>
      </c>
      <c r="AL65" s="132">
        <f t="shared" si="25"/>
        <v>5756622.5334999999</v>
      </c>
      <c r="AM65" s="132">
        <f t="shared" si="25"/>
        <v>6369895.6119999997</v>
      </c>
      <c r="AN65" s="132">
        <f t="shared" si="25"/>
        <v>6993435.9969999995</v>
      </c>
      <c r="AO65" s="132">
        <f t="shared" si="25"/>
        <v>7626850.9499999993</v>
      </c>
      <c r="AP65" s="132">
        <f t="shared" si="25"/>
        <v>8269747.7324999999</v>
      </c>
      <c r="AQ65" s="132">
        <f t="shared" si="25"/>
        <v>8921733.6060000006</v>
      </c>
      <c r="AR65" s="132">
        <f t="shared" si="25"/>
        <v>9582415.8320000004</v>
      </c>
      <c r="AS65" s="132">
        <f t="shared" si="25"/>
        <v>10251401.672</v>
      </c>
      <c r="AT65" s="132">
        <f t="shared" si="25"/>
        <v>10928298.387499999</v>
      </c>
      <c r="AU65" s="132">
        <f t="shared" si="25"/>
        <v>11612713.239999998</v>
      </c>
      <c r="AV65" s="132">
        <f t="shared" si="25"/>
        <v>12304253.490999999</v>
      </c>
      <c r="AW65" s="132">
        <f t="shared" si="25"/>
        <v>13002526.401999999</v>
      </c>
      <c r="AX65" s="132">
        <f t="shared" si="25"/>
        <v>13707032.634049999</v>
      </c>
      <c r="AY65" s="132">
        <f t="shared" si="25"/>
        <v>14417205.521599999</v>
      </c>
      <c r="AZ65" s="132">
        <f t="shared" si="25"/>
        <v>15132478.399099998</v>
      </c>
      <c r="BA65" s="132">
        <f t="shared" si="25"/>
        <v>15852284.600999998</v>
      </c>
      <c r="BB65" s="132">
        <f t="shared" si="25"/>
        <v>16576057.461749999</v>
      </c>
      <c r="BC65" s="132">
        <f t="shared" si="25"/>
        <v>17303230.3158</v>
      </c>
      <c r="BD65" s="132">
        <f t="shared" si="25"/>
        <v>18033236.4976</v>
      </c>
      <c r="BE65" s="132">
        <f t="shared" si="25"/>
        <v>18765509.341600001</v>
      </c>
      <c r="BF65" s="132">
        <f t="shared" si="25"/>
        <v>19499482.182250001</v>
      </c>
      <c r="BG65" s="132">
        <f t="shared" si="25"/>
        <v>20234588.354000002</v>
      </c>
      <c r="BH65" s="132">
        <f t="shared" si="25"/>
        <v>20970261.191300001</v>
      </c>
      <c r="BI65" s="132">
        <f t="shared" si="25"/>
        <v>21705934.0286</v>
      </c>
      <c r="BJ65" s="132">
        <f t="shared" si="25"/>
        <v>23091606.865899999</v>
      </c>
      <c r="BK65" s="132">
        <f t="shared" si="25"/>
        <v>24392279.703199998</v>
      </c>
      <c r="BL65" s="132">
        <f t="shared" si="25"/>
        <v>25617952.540499996</v>
      </c>
      <c r="BM65" s="132">
        <f t="shared" si="25"/>
        <v>26778625.377799995</v>
      </c>
      <c r="BN65" s="132">
        <f t="shared" ref="BN65:CS65" si="26">SUM(BN62+BN64)</f>
        <v>27879298.215099994</v>
      </c>
      <c r="BO65" s="132">
        <f t="shared" si="26"/>
        <v>28923971.052399993</v>
      </c>
      <c r="BP65" s="132">
        <f t="shared" si="26"/>
        <v>29915643.889699992</v>
      </c>
      <c r="BQ65" s="132">
        <f t="shared" si="26"/>
        <v>30856316.726999991</v>
      </c>
      <c r="BR65" s="132">
        <f t="shared" si="26"/>
        <v>31747989.564299989</v>
      </c>
      <c r="BS65" s="132">
        <f t="shared" si="26"/>
        <v>32592662.401599988</v>
      </c>
      <c r="BT65" s="132">
        <f t="shared" si="26"/>
        <v>33391335.238899987</v>
      </c>
      <c r="BU65" s="132">
        <f t="shared" si="26"/>
        <v>34145008.076199986</v>
      </c>
      <c r="BV65" s="132">
        <f t="shared" si="26"/>
        <v>34856765.913499989</v>
      </c>
      <c r="BW65" s="132">
        <f t="shared" si="26"/>
        <v>35528123.750799991</v>
      </c>
      <c r="BX65" s="132">
        <f t="shared" si="26"/>
        <v>36160596.588099994</v>
      </c>
      <c r="BY65" s="132">
        <f t="shared" si="26"/>
        <v>36755699.425399996</v>
      </c>
      <c r="BZ65" s="132">
        <f t="shared" si="26"/>
        <v>37314947.262699999</v>
      </c>
      <c r="CA65" s="132">
        <f t="shared" si="26"/>
        <v>37839855.100000001</v>
      </c>
      <c r="CB65" s="132">
        <f t="shared" si="26"/>
        <v>38331937.937300004</v>
      </c>
      <c r="CC65" s="132">
        <f t="shared" si="26"/>
        <v>38792710.774600007</v>
      </c>
      <c r="CD65" s="132">
        <f t="shared" si="26"/>
        <v>39223688.611900009</v>
      </c>
      <c r="CE65" s="132">
        <f t="shared" si="26"/>
        <v>39626386.449200012</v>
      </c>
      <c r="CF65" s="132">
        <f t="shared" si="26"/>
        <v>40002319.286500014</v>
      </c>
      <c r="CG65" s="132">
        <f t="shared" si="26"/>
        <v>40353002.123800017</v>
      </c>
      <c r="CH65" s="132">
        <f t="shared" si="26"/>
        <v>40679457.58610002</v>
      </c>
      <c r="CI65" s="132">
        <f t="shared" si="26"/>
        <v>40982960.798400022</v>
      </c>
      <c r="CJ65" s="132">
        <f t="shared" si="26"/>
        <v>41264786.885700025</v>
      </c>
      <c r="CK65" s="132">
        <f t="shared" si="26"/>
        <v>41526210.973000027</v>
      </c>
      <c r="CL65" s="132">
        <f t="shared" si="26"/>
        <v>41768508.18530003</v>
      </c>
      <c r="CM65" s="132">
        <f t="shared" si="26"/>
        <v>41992953.647600032</v>
      </c>
      <c r="CN65" s="132">
        <f t="shared" si="26"/>
        <v>42200822.484900035</v>
      </c>
      <c r="CO65" s="132">
        <f t="shared" si="26"/>
        <v>42393389.822200038</v>
      </c>
      <c r="CP65" s="132">
        <f t="shared" si="26"/>
        <v>42571930.78450004</v>
      </c>
      <c r="CQ65" s="132">
        <f t="shared" si="26"/>
        <v>42737720.496800043</v>
      </c>
      <c r="CR65" s="132">
        <f t="shared" si="26"/>
        <v>42892034.084100045</v>
      </c>
      <c r="CS65" s="132">
        <f t="shared" si="26"/>
        <v>43036146.671400048</v>
      </c>
      <c r="CT65" s="132">
        <f t="shared" ref="CT65:DQ65" si="27">SUM(CT62+CT64)</f>
        <v>43169206.47520005</v>
      </c>
      <c r="CU65" s="132">
        <f t="shared" si="27"/>
        <v>43291606.23400005</v>
      </c>
      <c r="CV65" s="132">
        <f t="shared" si="27"/>
        <v>43403738.686300047</v>
      </c>
      <c r="CW65" s="132">
        <f t="shared" si="27"/>
        <v>43505996.570600048</v>
      </c>
      <c r="CX65" s="132">
        <f t="shared" si="27"/>
        <v>43598772.625400044</v>
      </c>
      <c r="CY65" s="132">
        <f t="shared" si="27"/>
        <v>43682459.589200042</v>
      </c>
      <c r="CZ65" s="132">
        <f t="shared" si="27"/>
        <v>43757450.200500041</v>
      </c>
      <c r="DA65" s="132">
        <f t="shared" si="27"/>
        <v>43824137.19780004</v>
      </c>
      <c r="DB65" s="132">
        <f t="shared" si="27"/>
        <v>43882913.319600038</v>
      </c>
      <c r="DC65" s="132">
        <f t="shared" si="27"/>
        <v>43934171.304400042</v>
      </c>
      <c r="DD65" s="132">
        <f t="shared" si="27"/>
        <v>43978303.890700042</v>
      </c>
      <c r="DE65" s="132">
        <f t="shared" si="27"/>
        <v>44015703.817000039</v>
      </c>
      <c r="DF65" s="132">
        <f t="shared" si="27"/>
        <v>44046870.42225004</v>
      </c>
      <c r="DG65" s="132">
        <f t="shared" si="27"/>
        <v>44072370.372000039</v>
      </c>
      <c r="DH65" s="132">
        <f t="shared" si="27"/>
        <v>44092770.331800036</v>
      </c>
      <c r="DI65" s="132">
        <f t="shared" si="27"/>
        <v>44108636.967200033</v>
      </c>
      <c r="DJ65" s="132">
        <f t="shared" si="27"/>
        <v>44120536.943750031</v>
      </c>
      <c r="DK65" s="132">
        <f t="shared" si="27"/>
        <v>44129036.927000031</v>
      </c>
      <c r="DL65" s="132">
        <f t="shared" si="27"/>
        <v>44134703.582500033</v>
      </c>
      <c r="DM65" s="132">
        <f t="shared" si="27"/>
        <v>44138103.575800031</v>
      </c>
      <c r="DN65" s="132">
        <f t="shared" si="27"/>
        <v>44139803.572450034</v>
      </c>
      <c r="DO65" s="132">
        <f t="shared" si="27"/>
        <v>44140370.238000035</v>
      </c>
      <c r="DP65" s="132">
        <f t="shared" si="27"/>
        <v>44140370.238000035</v>
      </c>
      <c r="DQ65" s="132">
        <f t="shared" si="27"/>
        <v>44140370.238000035</v>
      </c>
    </row>
    <row r="66" spans="1:121" ht="13" thickBot="1" x14ac:dyDescent="0.3"/>
    <row r="67" spans="1:121" ht="13.5" thickBot="1" x14ac:dyDescent="0.35">
      <c r="A67" s="130" t="s">
        <v>158</v>
      </c>
      <c r="B67" s="133" t="s">
        <v>2</v>
      </c>
      <c r="C67" s="133" t="s">
        <v>3</v>
      </c>
      <c r="D67" s="134" t="s">
        <v>4</v>
      </c>
      <c r="E67" s="134" t="s">
        <v>5</v>
      </c>
      <c r="F67" s="134" t="s">
        <v>6</v>
      </c>
      <c r="G67" s="134" t="s">
        <v>7</v>
      </c>
      <c r="H67" s="134" t="s">
        <v>8</v>
      </c>
      <c r="I67" s="134" t="s">
        <v>9</v>
      </c>
      <c r="J67" s="134" t="s">
        <v>10</v>
      </c>
      <c r="K67" s="134" t="s">
        <v>11</v>
      </c>
      <c r="L67" s="134" t="s">
        <v>12</v>
      </c>
      <c r="M67" s="135" t="s">
        <v>13</v>
      </c>
      <c r="N67" s="134" t="s">
        <v>14</v>
      </c>
      <c r="O67" s="134" t="s">
        <v>15</v>
      </c>
      <c r="P67" s="134" t="s">
        <v>16</v>
      </c>
      <c r="Q67" s="134" t="s">
        <v>17</v>
      </c>
      <c r="R67" s="134" t="s">
        <v>18</v>
      </c>
      <c r="S67" s="134" t="s">
        <v>19</v>
      </c>
      <c r="T67" s="134" t="s">
        <v>20</v>
      </c>
      <c r="U67" s="134" t="s">
        <v>21</v>
      </c>
      <c r="V67" s="134" t="s">
        <v>22</v>
      </c>
      <c r="W67" s="134" t="s">
        <v>23</v>
      </c>
      <c r="X67" s="134" t="s">
        <v>24</v>
      </c>
      <c r="Y67" s="135" t="s">
        <v>25</v>
      </c>
      <c r="Z67" s="134" t="s">
        <v>26</v>
      </c>
      <c r="AA67" s="134" t="s">
        <v>27</v>
      </c>
      <c r="AB67" s="134" t="s">
        <v>28</v>
      </c>
      <c r="AC67" s="134" t="s">
        <v>29</v>
      </c>
      <c r="AD67" s="134" t="s">
        <v>30</v>
      </c>
      <c r="AE67" s="134" t="s">
        <v>31</v>
      </c>
      <c r="AF67" s="134" t="s">
        <v>32</v>
      </c>
      <c r="AG67" s="134" t="s">
        <v>33</v>
      </c>
      <c r="AH67" s="134" t="s">
        <v>34</v>
      </c>
      <c r="AI67" s="134" t="s">
        <v>35</v>
      </c>
      <c r="AJ67" s="134" t="s">
        <v>36</v>
      </c>
      <c r="AK67" s="135" t="s">
        <v>37</v>
      </c>
      <c r="AL67" s="134" t="s">
        <v>38</v>
      </c>
      <c r="AM67" s="134" t="s">
        <v>39</v>
      </c>
      <c r="AN67" s="134" t="s">
        <v>40</v>
      </c>
      <c r="AO67" s="134" t="s">
        <v>41</v>
      </c>
      <c r="AP67" s="134" t="s">
        <v>42</v>
      </c>
      <c r="AQ67" s="134" t="s">
        <v>43</v>
      </c>
      <c r="AR67" s="134" t="s">
        <v>44</v>
      </c>
      <c r="AS67" s="134" t="s">
        <v>45</v>
      </c>
      <c r="AT67" s="134" t="s">
        <v>46</v>
      </c>
      <c r="AU67" s="134" t="s">
        <v>47</v>
      </c>
      <c r="AV67" s="134" t="s">
        <v>48</v>
      </c>
      <c r="AW67" s="135" t="s">
        <v>49</v>
      </c>
      <c r="AX67" s="134" t="s">
        <v>50</v>
      </c>
      <c r="AY67" s="134" t="s">
        <v>51</v>
      </c>
      <c r="AZ67" s="134" t="s">
        <v>52</v>
      </c>
      <c r="BA67" s="134" t="s">
        <v>53</v>
      </c>
      <c r="BB67" s="134" t="s">
        <v>54</v>
      </c>
      <c r="BC67" s="134" t="s">
        <v>55</v>
      </c>
      <c r="BD67" s="134" t="s">
        <v>56</v>
      </c>
      <c r="BE67" s="134" t="s">
        <v>57</v>
      </c>
      <c r="BF67" s="134" t="s">
        <v>58</v>
      </c>
      <c r="BG67" s="134" t="s">
        <v>59</v>
      </c>
      <c r="BH67" s="134" t="s">
        <v>60</v>
      </c>
      <c r="BI67" s="135" t="s">
        <v>61</v>
      </c>
      <c r="BJ67" s="134" t="s">
        <v>97</v>
      </c>
      <c r="BK67" s="134" t="s">
        <v>98</v>
      </c>
      <c r="BL67" s="134" t="s">
        <v>99</v>
      </c>
      <c r="BM67" s="134" t="s">
        <v>100</v>
      </c>
      <c r="BN67" s="134" t="s">
        <v>101</v>
      </c>
      <c r="BO67" s="134" t="s">
        <v>102</v>
      </c>
      <c r="BP67" s="134" t="s">
        <v>103</v>
      </c>
      <c r="BQ67" s="134" t="s">
        <v>104</v>
      </c>
      <c r="BR67" s="134" t="s">
        <v>105</v>
      </c>
      <c r="BS67" s="134" t="s">
        <v>106</v>
      </c>
      <c r="BT67" s="134" t="s">
        <v>107</v>
      </c>
      <c r="BU67" s="135" t="s">
        <v>108</v>
      </c>
      <c r="BV67" s="134" t="s">
        <v>109</v>
      </c>
      <c r="BW67" s="134" t="s">
        <v>110</v>
      </c>
      <c r="BX67" s="134" t="s">
        <v>111</v>
      </c>
      <c r="BY67" s="134" t="s">
        <v>112</v>
      </c>
      <c r="BZ67" s="134" t="s">
        <v>113</v>
      </c>
      <c r="CA67" s="134" t="s">
        <v>114</v>
      </c>
      <c r="CB67" s="134" t="s">
        <v>115</v>
      </c>
      <c r="CC67" s="134" t="s">
        <v>116</v>
      </c>
      <c r="CD67" s="134" t="s">
        <v>117</v>
      </c>
      <c r="CE67" s="134" t="s">
        <v>118</v>
      </c>
      <c r="CF67" s="134" t="s">
        <v>119</v>
      </c>
      <c r="CG67" s="135" t="s">
        <v>120</v>
      </c>
      <c r="CH67" s="134" t="s">
        <v>121</v>
      </c>
      <c r="CI67" s="134" t="s">
        <v>122</v>
      </c>
      <c r="CJ67" s="134" t="s">
        <v>123</v>
      </c>
      <c r="CK67" s="134" t="s">
        <v>124</v>
      </c>
      <c r="CL67" s="134" t="s">
        <v>125</v>
      </c>
      <c r="CM67" s="134" t="s">
        <v>126</v>
      </c>
      <c r="CN67" s="134" t="s">
        <v>127</v>
      </c>
      <c r="CO67" s="134" t="s">
        <v>128</v>
      </c>
      <c r="CP67" s="134" t="s">
        <v>129</v>
      </c>
      <c r="CQ67" s="134" t="s">
        <v>130</v>
      </c>
      <c r="CR67" s="134" t="s">
        <v>131</v>
      </c>
      <c r="CS67" s="135" t="s">
        <v>132</v>
      </c>
      <c r="CT67" s="134" t="s">
        <v>133</v>
      </c>
      <c r="CU67" s="134" t="s">
        <v>134</v>
      </c>
      <c r="CV67" s="134" t="s">
        <v>135</v>
      </c>
      <c r="CW67" s="134" t="s">
        <v>136</v>
      </c>
      <c r="CX67" s="134" t="s">
        <v>137</v>
      </c>
      <c r="CY67" s="134" t="s">
        <v>138</v>
      </c>
      <c r="CZ67" s="134" t="s">
        <v>139</v>
      </c>
      <c r="DA67" s="134" t="s">
        <v>140</v>
      </c>
      <c r="DB67" s="134" t="s">
        <v>141</v>
      </c>
      <c r="DC67" s="134" t="s">
        <v>142</v>
      </c>
      <c r="DD67" s="134" t="s">
        <v>143</v>
      </c>
      <c r="DE67" s="135" t="s">
        <v>144</v>
      </c>
      <c r="DF67" s="134" t="s">
        <v>145</v>
      </c>
      <c r="DG67" s="134" t="s">
        <v>146</v>
      </c>
      <c r="DH67" s="134" t="s">
        <v>147</v>
      </c>
      <c r="DI67" s="134" t="s">
        <v>148</v>
      </c>
      <c r="DJ67" s="134" t="s">
        <v>149</v>
      </c>
      <c r="DK67" s="134" t="s">
        <v>150</v>
      </c>
      <c r="DL67" s="134" t="s">
        <v>151</v>
      </c>
      <c r="DM67" s="134" t="s">
        <v>152</v>
      </c>
      <c r="DN67" s="134" t="s">
        <v>153</v>
      </c>
      <c r="DO67" s="134" t="s">
        <v>154</v>
      </c>
      <c r="DP67" s="134" t="s">
        <v>155</v>
      </c>
      <c r="DQ67" s="136" t="s">
        <v>156</v>
      </c>
    </row>
    <row r="68" spans="1:121" x14ac:dyDescent="0.25">
      <c r="A68" s="98" t="s">
        <v>167</v>
      </c>
      <c r="B68" s="114">
        <f>'Regular Monthwise'!B4</f>
        <v>100000</v>
      </c>
      <c r="C68" s="114">
        <f>'Regular Monthwise'!C4</f>
        <v>185000</v>
      </c>
      <c r="D68" s="114">
        <f>'Regular Monthwise'!D4</f>
        <v>260000</v>
      </c>
      <c r="E68" s="114">
        <f>'Regular Monthwise'!E4</f>
        <v>325000</v>
      </c>
      <c r="F68" s="114">
        <f>'Regular Monthwise'!F4</f>
        <v>385000</v>
      </c>
      <c r="G68" s="114">
        <f>'Regular Monthwise'!G4</f>
        <v>441000</v>
      </c>
      <c r="H68" s="114">
        <f>'Regular Monthwise'!H4</f>
        <v>494000</v>
      </c>
      <c r="I68" s="114">
        <f>'Regular Monthwise'!I4</f>
        <v>545000</v>
      </c>
      <c r="J68" s="114">
        <f>'Regular Monthwise'!J4</f>
        <v>594000</v>
      </c>
      <c r="K68" s="114">
        <f>'Regular Monthwise'!K4</f>
        <v>641000</v>
      </c>
      <c r="L68" s="114">
        <f>'Regular Monthwise'!L4</f>
        <v>687000</v>
      </c>
      <c r="M68" s="114">
        <f>'Regular Monthwise'!M4</f>
        <v>732000</v>
      </c>
      <c r="N68" s="114">
        <f>'Regular Monthwise'!N4</f>
        <v>773915</v>
      </c>
      <c r="O68" s="114">
        <f>'Regular Monthwise'!O4</f>
        <v>814315</v>
      </c>
      <c r="P68" s="114">
        <f>'Regular Monthwise'!P4</f>
        <v>853200</v>
      </c>
      <c r="Q68" s="114">
        <f>'Regular Monthwise'!Q4</f>
        <v>890570</v>
      </c>
      <c r="R68" s="114">
        <f>'Regular Monthwise'!R4</f>
        <v>926425.00000000012</v>
      </c>
      <c r="S68" s="114">
        <f>'Regular Monthwise'!S4</f>
        <v>960765.00000000012</v>
      </c>
      <c r="T68" s="114">
        <f>'Regular Monthwise'!T4</f>
        <v>993590</v>
      </c>
      <c r="U68" s="114">
        <f>'Regular Monthwise'!U4</f>
        <v>1024900</v>
      </c>
      <c r="V68" s="114">
        <f>'Regular Monthwise'!V4</f>
        <v>1054695</v>
      </c>
      <c r="W68" s="114">
        <f>'Regular Monthwise'!W4</f>
        <v>1082975</v>
      </c>
      <c r="X68" s="114">
        <f>'Regular Monthwise'!X4</f>
        <v>1109740</v>
      </c>
      <c r="Y68" s="114">
        <f>'Regular Monthwise'!Y4</f>
        <v>1134990</v>
      </c>
      <c r="Z68" s="114">
        <f>'Regular Monthwise'!Z4</f>
        <v>1159217.375</v>
      </c>
      <c r="AA68" s="114">
        <f>'Regular Monthwise'!AA4</f>
        <v>1182169.625</v>
      </c>
      <c r="AB68" s="114">
        <f>'Regular Monthwise'!AB4</f>
        <v>1203846.75</v>
      </c>
      <c r="AC68" s="114">
        <f>'Regular Monthwise'!AC4</f>
        <v>1224248.75</v>
      </c>
      <c r="AD68" s="114">
        <f>'Regular Monthwise'!AD4</f>
        <v>1243375.625</v>
      </c>
      <c r="AE68" s="114">
        <f>'Regular Monthwise'!AE4</f>
        <v>1261227.375</v>
      </c>
      <c r="AF68" s="114">
        <f>'Regular Monthwise'!AF4</f>
        <v>1277804</v>
      </c>
      <c r="AG68" s="114">
        <f>'Regular Monthwise'!AG4</f>
        <v>1293105.5</v>
      </c>
      <c r="AH68" s="114">
        <f>'Regular Monthwise'!AH4</f>
        <v>1307131.875</v>
      </c>
      <c r="AI68" s="114">
        <f>'Regular Monthwise'!AI4</f>
        <v>1319883.125</v>
      </c>
      <c r="AJ68" s="114">
        <f>'Regular Monthwise'!AJ4</f>
        <v>1331359.25</v>
      </c>
      <c r="AK68" s="114">
        <f>'Regular Monthwise'!AK4</f>
        <v>1341560.25</v>
      </c>
      <c r="AL68" s="114">
        <f>'Regular Monthwise'!AL4</f>
        <v>1352613.0334999999</v>
      </c>
      <c r="AM68" s="114">
        <f>'Regular Monthwise'!AM4</f>
        <v>1363273.0785000001</v>
      </c>
      <c r="AN68" s="114">
        <f>'Regular Monthwise'!AN4</f>
        <v>1373540.385</v>
      </c>
      <c r="AO68" s="114">
        <f>'Regular Monthwise'!AO4</f>
        <v>1383414.9530000002</v>
      </c>
      <c r="AP68" s="114">
        <f>'Regular Monthwise'!AP4</f>
        <v>1392896.7825000002</v>
      </c>
      <c r="AQ68" s="114">
        <f>'Regular Monthwise'!AQ4</f>
        <v>1401985.8735000002</v>
      </c>
      <c r="AR68" s="114">
        <f>'Regular Monthwise'!AR4</f>
        <v>1410682.226</v>
      </c>
      <c r="AS68" s="114">
        <f>'Regular Monthwise'!AS4</f>
        <v>1418985.84</v>
      </c>
      <c r="AT68" s="114">
        <f>'Regular Monthwise'!AT4</f>
        <v>1426896.7154999999</v>
      </c>
      <c r="AU68" s="114">
        <f>'Regular Monthwise'!AU4</f>
        <v>1434414.8525</v>
      </c>
      <c r="AV68" s="114">
        <f>'Regular Monthwise'!AV4</f>
        <v>1441540.2510000002</v>
      </c>
      <c r="AW68" s="114">
        <f>'Regular Monthwise'!AW4</f>
        <v>1448272.9110000001</v>
      </c>
      <c r="AX68" s="114">
        <f>'Regular Monthwise'!AX4</f>
        <v>1454506.2320500002</v>
      </c>
      <c r="AY68" s="114">
        <f>'Regular Monthwise'!AY4</f>
        <v>1460172.8875500001</v>
      </c>
      <c r="AZ68" s="114">
        <f>'Regular Monthwise'!AZ4</f>
        <v>1465272.8775000002</v>
      </c>
      <c r="BA68" s="114">
        <f>'Regular Monthwise'!BA4</f>
        <v>1469806.2019000002</v>
      </c>
      <c r="BB68" s="114">
        <f>'Regular Monthwise'!BB4</f>
        <v>1473772.8607500002</v>
      </c>
      <c r="BC68" s="114">
        <f>'Regular Monthwise'!BC4</f>
        <v>1477172.8540500002</v>
      </c>
      <c r="BD68" s="114">
        <f>'Regular Monthwise'!BD4</f>
        <v>1480006.1818000001</v>
      </c>
      <c r="BE68" s="114">
        <f>'Regular Monthwise'!BE4</f>
        <v>1482272.844</v>
      </c>
      <c r="BF68" s="114">
        <f>'Regular Monthwise'!BF4</f>
        <v>1483972.8406500001</v>
      </c>
      <c r="BG68" s="114">
        <f>'Regular Monthwise'!BG4</f>
        <v>1485106.1717500002</v>
      </c>
      <c r="BH68" s="114">
        <f>'Regular Monthwise'!BH4</f>
        <v>1485672.8373000002</v>
      </c>
      <c r="BI68" s="114">
        <f>'Regular Monthwise'!BI4</f>
        <v>1485672.8373000002</v>
      </c>
      <c r="BJ68" s="114">
        <f>'Regular Monthwise'!BJ4</f>
        <v>1385672.8373000002</v>
      </c>
      <c r="BK68" s="114">
        <f>'Regular Monthwise'!BK4</f>
        <v>1300672.8373000002</v>
      </c>
      <c r="BL68" s="114">
        <f>'Regular Monthwise'!BL4</f>
        <v>1225672.8373000002</v>
      </c>
      <c r="BM68" s="114">
        <f>'Regular Monthwise'!BM4</f>
        <v>1160672.8373000002</v>
      </c>
      <c r="BN68" s="114">
        <f>'Regular Monthwise'!BN4</f>
        <v>1100672.8373000002</v>
      </c>
      <c r="BO68" s="114">
        <f>'Regular Monthwise'!BO4</f>
        <v>1044672.8373000001</v>
      </c>
      <c r="BP68" s="114">
        <f>'Regular Monthwise'!BP4</f>
        <v>991672.83730000013</v>
      </c>
      <c r="BQ68" s="114">
        <f>'Regular Monthwise'!BQ4</f>
        <v>940672.83730000013</v>
      </c>
      <c r="BR68" s="114">
        <f>'Regular Monthwise'!BR4</f>
        <v>891672.83730000013</v>
      </c>
      <c r="BS68" s="114">
        <f>'Regular Monthwise'!BS4</f>
        <v>844672.83730000013</v>
      </c>
      <c r="BT68" s="114">
        <f>'Regular Monthwise'!BT4</f>
        <v>798672.83730000013</v>
      </c>
      <c r="BU68" s="114">
        <f>'Regular Monthwise'!BU4</f>
        <v>753672.83730000013</v>
      </c>
      <c r="BV68" s="114">
        <f>'Regular Monthwise'!BV4</f>
        <v>711757.83730000013</v>
      </c>
      <c r="BW68" s="114">
        <f>'Regular Monthwise'!BW4</f>
        <v>671357.83730000013</v>
      </c>
      <c r="BX68" s="114">
        <f>'Regular Monthwise'!BX4</f>
        <v>632472.83730000013</v>
      </c>
      <c r="BY68" s="114">
        <f>'Regular Monthwise'!BY4</f>
        <v>595102.83730000013</v>
      </c>
      <c r="BZ68" s="114">
        <f>'Regular Monthwise'!BZ4</f>
        <v>559247.83730000013</v>
      </c>
      <c r="CA68" s="114">
        <f>'Regular Monthwise'!CA4</f>
        <v>524907.83730000013</v>
      </c>
      <c r="CB68" s="114">
        <f>'Regular Monthwise'!CB4</f>
        <v>492082.83730000007</v>
      </c>
      <c r="CC68" s="114">
        <f>'Regular Monthwise'!CC4</f>
        <v>460772.83730000007</v>
      </c>
      <c r="CD68" s="114">
        <f>'Regular Monthwise'!CD4</f>
        <v>430977.83730000007</v>
      </c>
      <c r="CE68" s="114">
        <f>'Regular Monthwise'!CE4</f>
        <v>402697.83730000007</v>
      </c>
      <c r="CF68" s="114">
        <f>'Regular Monthwise'!CF4</f>
        <v>375932.83730000007</v>
      </c>
      <c r="CG68" s="114">
        <f>'Regular Monthwise'!CG4</f>
        <v>350682.83730000007</v>
      </c>
      <c r="CH68" s="114">
        <f>'Regular Monthwise'!CH4</f>
        <v>326455.46230000007</v>
      </c>
      <c r="CI68" s="114">
        <f>'Regular Monthwise'!CI4</f>
        <v>303503.21230000007</v>
      </c>
      <c r="CJ68" s="114">
        <f>'Regular Monthwise'!CJ4</f>
        <v>281826.08730000007</v>
      </c>
      <c r="CK68" s="114">
        <f>'Regular Monthwise'!CK4</f>
        <v>261424.08730000007</v>
      </c>
      <c r="CL68" s="114">
        <f>'Regular Monthwise'!CL4</f>
        <v>242297.21230000007</v>
      </c>
      <c r="CM68" s="114">
        <f>'Regular Monthwise'!CM4</f>
        <v>224445.46230000007</v>
      </c>
      <c r="CN68" s="114">
        <f>'Regular Monthwise'!CN4</f>
        <v>207868.83730000007</v>
      </c>
      <c r="CO68" s="114">
        <f>'Regular Monthwise'!CO4</f>
        <v>192567.33730000007</v>
      </c>
      <c r="CP68" s="114">
        <f>'Regular Monthwise'!CP4</f>
        <v>178540.96230000007</v>
      </c>
      <c r="CQ68" s="114">
        <f>'Regular Monthwise'!CQ4</f>
        <v>165789.71230000007</v>
      </c>
      <c r="CR68" s="114">
        <f>'Regular Monthwise'!CR4</f>
        <v>154313.58730000007</v>
      </c>
      <c r="CS68" s="114">
        <f>'Regular Monthwise'!CS4</f>
        <v>144112.58730000007</v>
      </c>
      <c r="CT68" s="114">
        <f>'Regular Monthwise'!CT4</f>
        <v>133059.80380000005</v>
      </c>
      <c r="CU68" s="114">
        <f>'Regular Monthwise'!CU4</f>
        <v>122399.75880000004</v>
      </c>
      <c r="CV68" s="114">
        <f>'Regular Monthwise'!CV4</f>
        <v>112132.45230000003</v>
      </c>
      <c r="CW68" s="114">
        <f>'Regular Monthwise'!CW4</f>
        <v>102257.88430000003</v>
      </c>
      <c r="CX68" s="114">
        <f>'Regular Monthwise'!CX4</f>
        <v>92776.054800000027</v>
      </c>
      <c r="CY68" s="114">
        <f>'Regular Monthwise'!CY4</f>
        <v>83686.963800000027</v>
      </c>
      <c r="CZ68" s="114">
        <f>'Regular Monthwise'!CZ4</f>
        <v>74990.611300000019</v>
      </c>
      <c r="DA68" s="114">
        <f>'Regular Monthwise'!DA4</f>
        <v>66686.997300000017</v>
      </c>
      <c r="DB68" s="114">
        <f>'Regular Monthwise'!DB4</f>
        <v>58776.121800000015</v>
      </c>
      <c r="DC68" s="114">
        <f>'Regular Monthwise'!DC4</f>
        <v>51257.984800000013</v>
      </c>
      <c r="DD68" s="114">
        <f>'Regular Monthwise'!DD4</f>
        <v>44132.58630000001</v>
      </c>
      <c r="DE68" s="114">
        <f>'Regular Monthwise'!DE4</f>
        <v>37399.926300000006</v>
      </c>
      <c r="DF68" s="114">
        <f>'Regular Monthwise'!DF4</f>
        <v>31166.605250000004</v>
      </c>
      <c r="DG68" s="114">
        <f>'Regular Monthwise'!DG4</f>
        <v>25499.949750000003</v>
      </c>
      <c r="DH68" s="114">
        <f>'Regular Monthwise'!DH4</f>
        <v>20399.959800000004</v>
      </c>
      <c r="DI68" s="114">
        <f>'Regular Monthwise'!DI4</f>
        <v>15866.635400000003</v>
      </c>
      <c r="DJ68" s="114">
        <f>'Regular Monthwise'!DJ4</f>
        <v>11899.976550000003</v>
      </c>
      <c r="DK68" s="114">
        <f>'Regular Monthwise'!DK4</f>
        <v>8499.9832500000011</v>
      </c>
      <c r="DL68" s="114">
        <f>'Regular Monthwise'!DL4</f>
        <v>5666.6555000000008</v>
      </c>
      <c r="DM68" s="114">
        <f>'Regular Monthwise'!DM4</f>
        <v>3399.9933000000001</v>
      </c>
      <c r="DN68" s="114">
        <f>'Regular Monthwise'!DN4</f>
        <v>1699.99665</v>
      </c>
      <c r="DO68" s="114">
        <f>'Regular Monthwise'!DO4</f>
        <v>566.66555000000005</v>
      </c>
      <c r="DP68" s="114">
        <f>'Regular Monthwise'!DP4</f>
        <v>0</v>
      </c>
      <c r="DQ68" s="114">
        <f>'Regular Monthwise'!DQ4</f>
        <v>0</v>
      </c>
    </row>
    <row r="69" spans="1:121" x14ac:dyDescent="0.25">
      <c r="A69" s="99" t="s">
        <v>170</v>
      </c>
      <c r="B69" s="114">
        <f>'New Single Monthwise'!B5</f>
        <v>0</v>
      </c>
      <c r="C69" s="114">
        <f>'New Single Monthwise'!C5</f>
        <v>0</v>
      </c>
      <c r="D69" s="114">
        <f>'New Single Monthwise'!D5</f>
        <v>0</v>
      </c>
      <c r="E69" s="114">
        <f>'New Single Monthwise'!E5</f>
        <v>0</v>
      </c>
      <c r="F69" s="114">
        <f>'New Single Monthwise'!F5</f>
        <v>0</v>
      </c>
      <c r="G69" s="114">
        <f>'New Single Monthwise'!G5</f>
        <v>0</v>
      </c>
      <c r="H69" s="114">
        <f>'New Single Monthwise'!H5</f>
        <v>0</v>
      </c>
      <c r="I69" s="114">
        <f>'New Single Monthwise'!I5</f>
        <v>0</v>
      </c>
      <c r="J69" s="114">
        <f>'New Single Monthwise'!J5</f>
        <v>0</v>
      </c>
      <c r="K69" s="114">
        <f>'New Single Monthwise'!K5</f>
        <v>0</v>
      </c>
      <c r="L69" s="114">
        <f>'New Single Monthwise'!L5</f>
        <v>0</v>
      </c>
      <c r="M69" s="114">
        <f>'New Single Monthwise'!M5</f>
        <v>0</v>
      </c>
      <c r="N69" s="114">
        <f>'New Single Monthwise'!N5</f>
        <v>0</v>
      </c>
      <c r="O69" s="114">
        <f>'New Single Monthwise'!O5</f>
        <v>0</v>
      </c>
      <c r="P69" s="114">
        <f>'New Single Monthwise'!P5</f>
        <v>0</v>
      </c>
      <c r="Q69" s="114">
        <f>'New Single Monthwise'!Q5</f>
        <v>0</v>
      </c>
      <c r="R69" s="114">
        <f>'New Single Monthwise'!R5</f>
        <v>0</v>
      </c>
      <c r="S69" s="114">
        <f>'New Single Monthwise'!S5</f>
        <v>0</v>
      </c>
      <c r="T69" s="114">
        <f>'New Single Monthwise'!T5</f>
        <v>0</v>
      </c>
      <c r="U69" s="114">
        <f>'New Single Monthwise'!U5</f>
        <v>0</v>
      </c>
      <c r="V69" s="114">
        <f>'New Single Monthwise'!V5</f>
        <v>0</v>
      </c>
      <c r="W69" s="114">
        <f>'New Single Monthwise'!W5</f>
        <v>0</v>
      </c>
      <c r="X69" s="114">
        <f>'New Single Monthwise'!X5</f>
        <v>0</v>
      </c>
      <c r="Y69" s="114">
        <f>'New Single Monthwise'!Y5</f>
        <v>0</v>
      </c>
      <c r="Z69" s="114">
        <f>'New Single Monthwise'!Z5</f>
        <v>0</v>
      </c>
      <c r="AA69" s="114">
        <f>'New Single Monthwise'!AA5</f>
        <v>0</v>
      </c>
      <c r="AB69" s="114">
        <f>'New Single Monthwise'!AB5</f>
        <v>0</v>
      </c>
      <c r="AC69" s="114">
        <f>'New Single Monthwise'!AC5</f>
        <v>0</v>
      </c>
      <c r="AD69" s="114">
        <f>'New Single Monthwise'!AD5</f>
        <v>0</v>
      </c>
      <c r="AE69" s="114">
        <f>'New Single Monthwise'!AE5</f>
        <v>0</v>
      </c>
      <c r="AF69" s="114">
        <f>'New Single Monthwise'!AF5</f>
        <v>0</v>
      </c>
      <c r="AG69" s="114">
        <f>'New Single Monthwise'!AG5</f>
        <v>0</v>
      </c>
      <c r="AH69" s="114">
        <f>'New Single Monthwise'!AH5</f>
        <v>0</v>
      </c>
      <c r="AI69" s="114">
        <f>'New Single Monthwise'!AI5</f>
        <v>0</v>
      </c>
      <c r="AJ69" s="114">
        <f>'New Single Monthwise'!AJ5</f>
        <v>0</v>
      </c>
      <c r="AK69" s="114">
        <f>'New Single Monthwise'!AK5</f>
        <v>0</v>
      </c>
      <c r="AL69" s="114">
        <f>'New Single Monthwise'!AL5</f>
        <v>0</v>
      </c>
      <c r="AM69" s="114">
        <f>'New Single Monthwise'!AM5</f>
        <v>0</v>
      </c>
      <c r="AN69" s="114">
        <f>'New Single Monthwise'!AN5</f>
        <v>0</v>
      </c>
      <c r="AO69" s="114">
        <f>'New Single Monthwise'!AO5</f>
        <v>0</v>
      </c>
      <c r="AP69" s="114">
        <f>'New Single Monthwise'!AP5</f>
        <v>0</v>
      </c>
      <c r="AQ69" s="114">
        <f>'New Single Monthwise'!AQ5</f>
        <v>0</v>
      </c>
      <c r="AR69" s="114">
        <f>'New Single Monthwise'!AR5</f>
        <v>0</v>
      </c>
      <c r="AS69" s="114">
        <f>'New Single Monthwise'!AS5</f>
        <v>0</v>
      </c>
      <c r="AT69" s="114">
        <f>'New Single Monthwise'!AT5</f>
        <v>0</v>
      </c>
      <c r="AU69" s="114">
        <f>'New Single Monthwise'!AU5</f>
        <v>0</v>
      </c>
      <c r="AV69" s="114">
        <f>'New Single Monthwise'!AV5</f>
        <v>0</v>
      </c>
      <c r="AW69" s="114">
        <f>'New Single Monthwise'!AW5</f>
        <v>0</v>
      </c>
      <c r="AX69" s="114">
        <f>'New Single Monthwise'!AX5</f>
        <v>0</v>
      </c>
      <c r="AY69" s="114">
        <f>'New Single Monthwise'!AY5</f>
        <v>0</v>
      </c>
      <c r="AZ69" s="114">
        <f>'New Single Monthwise'!AZ5</f>
        <v>0</v>
      </c>
      <c r="BA69" s="114">
        <f>'New Single Monthwise'!BA5</f>
        <v>0</v>
      </c>
      <c r="BB69" s="114">
        <f>'New Single Monthwise'!BB5</f>
        <v>0</v>
      </c>
      <c r="BC69" s="114">
        <f>'New Single Monthwise'!BC5</f>
        <v>0</v>
      </c>
      <c r="BD69" s="114">
        <f>'New Single Monthwise'!BD5</f>
        <v>0</v>
      </c>
      <c r="BE69" s="114">
        <f>'New Single Monthwise'!BE5</f>
        <v>0</v>
      </c>
      <c r="BF69" s="114">
        <f>'New Single Monthwise'!BF5</f>
        <v>0</v>
      </c>
      <c r="BG69" s="114">
        <f>'New Single Monthwise'!BG5</f>
        <v>0</v>
      </c>
      <c r="BH69" s="114">
        <f>'New Single Monthwise'!BH5</f>
        <v>0</v>
      </c>
      <c r="BI69" s="114">
        <f>'New Single Monthwise'!BI5</f>
        <v>0</v>
      </c>
      <c r="BJ69" s="114">
        <f>'New Single Monthwise'!BJ5</f>
        <v>0</v>
      </c>
      <c r="BK69" s="114">
        <f>'New Single Monthwise'!BK5</f>
        <v>0</v>
      </c>
      <c r="BL69" s="114">
        <f>'New Single Monthwise'!BL5</f>
        <v>0</v>
      </c>
      <c r="BM69" s="114">
        <f>'New Single Monthwise'!BM5</f>
        <v>0</v>
      </c>
      <c r="BN69" s="114">
        <f>'New Single Monthwise'!BN5</f>
        <v>0</v>
      </c>
      <c r="BO69" s="114">
        <f>'New Single Monthwise'!BO5</f>
        <v>0</v>
      </c>
      <c r="BP69" s="114">
        <f>'New Single Monthwise'!BP5</f>
        <v>0</v>
      </c>
      <c r="BQ69" s="114">
        <f>'New Single Monthwise'!BQ5</f>
        <v>0</v>
      </c>
      <c r="BR69" s="114">
        <f>'New Single Monthwise'!BR5</f>
        <v>0</v>
      </c>
      <c r="BS69" s="114">
        <f>'New Single Monthwise'!BS5</f>
        <v>0</v>
      </c>
      <c r="BT69" s="114">
        <f>'New Single Monthwise'!BT5</f>
        <v>0</v>
      </c>
      <c r="BU69" s="114">
        <f>'New Single Monthwise'!BU5</f>
        <v>0</v>
      </c>
      <c r="BV69" s="114">
        <f>'New Single Monthwise'!BV5</f>
        <v>0</v>
      </c>
      <c r="BW69" s="114">
        <f>'New Single Monthwise'!BW5</f>
        <v>0</v>
      </c>
      <c r="BX69" s="114">
        <f>'New Single Monthwise'!BX5</f>
        <v>0</v>
      </c>
      <c r="BY69" s="114">
        <f>'New Single Monthwise'!BY5</f>
        <v>0</v>
      </c>
      <c r="BZ69" s="114">
        <f>'New Single Monthwise'!BZ5</f>
        <v>0</v>
      </c>
      <c r="CA69" s="114">
        <f>'New Single Monthwise'!CA5</f>
        <v>0</v>
      </c>
      <c r="CB69" s="114">
        <f>'New Single Monthwise'!CB5</f>
        <v>0</v>
      </c>
      <c r="CC69" s="114">
        <f>'New Single Monthwise'!CC5</f>
        <v>0</v>
      </c>
      <c r="CD69" s="114">
        <f>'New Single Monthwise'!CD5</f>
        <v>0</v>
      </c>
      <c r="CE69" s="114">
        <f>'New Single Monthwise'!CE5</f>
        <v>0</v>
      </c>
      <c r="CF69" s="114">
        <f>'New Single Monthwise'!CF5</f>
        <v>0</v>
      </c>
      <c r="CG69" s="114">
        <f>'New Single Monthwise'!CG5</f>
        <v>0</v>
      </c>
      <c r="CH69" s="114">
        <f>'New Single Monthwise'!CH5</f>
        <v>0</v>
      </c>
      <c r="CI69" s="114">
        <f>'New Single Monthwise'!CI5</f>
        <v>0</v>
      </c>
      <c r="CJ69" s="114">
        <f>'New Single Monthwise'!CJ5</f>
        <v>0</v>
      </c>
      <c r="CK69" s="114">
        <f>'New Single Monthwise'!CK5</f>
        <v>0</v>
      </c>
      <c r="CL69" s="114">
        <f>'New Single Monthwise'!CL5</f>
        <v>0</v>
      </c>
      <c r="CM69" s="114">
        <f>'New Single Monthwise'!CM5</f>
        <v>0</v>
      </c>
      <c r="CN69" s="114">
        <f>'New Single Monthwise'!CN5</f>
        <v>0</v>
      </c>
      <c r="CO69" s="114">
        <f>'New Single Monthwise'!CO5</f>
        <v>0</v>
      </c>
      <c r="CP69" s="114">
        <f>'New Single Monthwise'!CP5</f>
        <v>0</v>
      </c>
      <c r="CQ69" s="114">
        <f>'New Single Monthwise'!CQ5</f>
        <v>0</v>
      </c>
      <c r="CR69" s="114">
        <f>'New Single Monthwise'!CR5</f>
        <v>0</v>
      </c>
      <c r="CS69" s="114">
        <f>'New Single Monthwise'!CS5</f>
        <v>0</v>
      </c>
      <c r="CT69" s="114">
        <f>'New Single Monthwise'!CT5</f>
        <v>0</v>
      </c>
      <c r="CU69" s="114">
        <f>'New Single Monthwise'!CU5</f>
        <v>0</v>
      </c>
      <c r="CV69" s="114">
        <f>'New Single Monthwise'!CV5</f>
        <v>0</v>
      </c>
      <c r="CW69" s="114">
        <f>'New Single Monthwise'!CW5</f>
        <v>0</v>
      </c>
      <c r="CX69" s="114">
        <f>'New Single Monthwise'!CX5</f>
        <v>0</v>
      </c>
      <c r="CY69" s="114">
        <f>'New Single Monthwise'!CY5</f>
        <v>0</v>
      </c>
      <c r="CZ69" s="114">
        <f>'New Single Monthwise'!CZ5</f>
        <v>0</v>
      </c>
      <c r="DA69" s="114">
        <f>'New Single Monthwise'!DA5</f>
        <v>0</v>
      </c>
      <c r="DB69" s="114">
        <f>'New Single Monthwise'!DB5</f>
        <v>0</v>
      </c>
      <c r="DC69" s="114">
        <f>'New Single Monthwise'!DC5</f>
        <v>0</v>
      </c>
      <c r="DD69" s="114">
        <f>'New Single Monthwise'!DD5</f>
        <v>0</v>
      </c>
      <c r="DE69" s="114">
        <f>'New Single Monthwise'!DE5</f>
        <v>0</v>
      </c>
      <c r="DF69" s="114">
        <f>'New Single Monthwise'!DF5</f>
        <v>0</v>
      </c>
      <c r="DG69" s="114">
        <f>'New Single Monthwise'!DG5</f>
        <v>0</v>
      </c>
      <c r="DH69" s="114">
        <f>'New Single Monthwise'!DH5</f>
        <v>0</v>
      </c>
      <c r="DI69" s="114">
        <f>'New Single Monthwise'!DI5</f>
        <v>0</v>
      </c>
      <c r="DJ69" s="114">
        <f>'New Single Monthwise'!DJ5</f>
        <v>0</v>
      </c>
      <c r="DK69" s="114">
        <f>'New Single Monthwise'!DK5</f>
        <v>0</v>
      </c>
      <c r="DL69" s="114">
        <f>'New Single Monthwise'!DL5</f>
        <v>0</v>
      </c>
      <c r="DM69" s="114">
        <f>'New Single Monthwise'!DM5</f>
        <v>0</v>
      </c>
      <c r="DN69" s="114">
        <f>'New Single Monthwise'!DN5</f>
        <v>0</v>
      </c>
      <c r="DO69" s="114">
        <f>'New Single Monthwise'!DO5</f>
        <v>0</v>
      </c>
      <c r="DP69" s="114">
        <f>'New Single Monthwise'!DP5</f>
        <v>0</v>
      </c>
      <c r="DQ69" s="114">
        <f>'New Single Monthwise'!DQ5</f>
        <v>0</v>
      </c>
    </row>
    <row r="70" spans="1:121" ht="13.5" thickBot="1" x14ac:dyDescent="0.35">
      <c r="A70" s="230" t="s">
        <v>91</v>
      </c>
      <c r="B70" s="132">
        <f>B68+B69</f>
        <v>100000</v>
      </c>
      <c r="C70" s="132">
        <f t="shared" ref="C70:BN70" si="28">C68+C69</f>
        <v>185000</v>
      </c>
      <c r="D70" s="132">
        <f t="shared" si="28"/>
        <v>260000</v>
      </c>
      <c r="E70" s="132">
        <f t="shared" si="28"/>
        <v>325000</v>
      </c>
      <c r="F70" s="132">
        <f t="shared" si="28"/>
        <v>385000</v>
      </c>
      <c r="G70" s="132">
        <f t="shared" si="28"/>
        <v>441000</v>
      </c>
      <c r="H70" s="132">
        <f t="shared" si="28"/>
        <v>494000</v>
      </c>
      <c r="I70" s="132">
        <f t="shared" si="28"/>
        <v>545000</v>
      </c>
      <c r="J70" s="132">
        <f t="shared" si="28"/>
        <v>594000</v>
      </c>
      <c r="K70" s="132">
        <f t="shared" si="28"/>
        <v>641000</v>
      </c>
      <c r="L70" s="132">
        <f t="shared" si="28"/>
        <v>687000</v>
      </c>
      <c r="M70" s="132">
        <f t="shared" si="28"/>
        <v>732000</v>
      </c>
      <c r="N70" s="132">
        <f t="shared" si="28"/>
        <v>773915</v>
      </c>
      <c r="O70" s="132">
        <f t="shared" si="28"/>
        <v>814315</v>
      </c>
      <c r="P70" s="132">
        <f t="shared" si="28"/>
        <v>853200</v>
      </c>
      <c r="Q70" s="132">
        <f t="shared" si="28"/>
        <v>890570</v>
      </c>
      <c r="R70" s="132">
        <f t="shared" si="28"/>
        <v>926425.00000000012</v>
      </c>
      <c r="S70" s="132">
        <f t="shared" si="28"/>
        <v>960765.00000000012</v>
      </c>
      <c r="T70" s="132">
        <f t="shared" si="28"/>
        <v>993590</v>
      </c>
      <c r="U70" s="132">
        <f t="shared" si="28"/>
        <v>1024900</v>
      </c>
      <c r="V70" s="132">
        <f t="shared" si="28"/>
        <v>1054695</v>
      </c>
      <c r="W70" s="132">
        <f t="shared" si="28"/>
        <v>1082975</v>
      </c>
      <c r="X70" s="132">
        <f t="shared" si="28"/>
        <v>1109740</v>
      </c>
      <c r="Y70" s="132">
        <f t="shared" si="28"/>
        <v>1134990</v>
      </c>
      <c r="Z70" s="132">
        <f t="shared" si="28"/>
        <v>1159217.375</v>
      </c>
      <c r="AA70" s="132">
        <f t="shared" si="28"/>
        <v>1182169.625</v>
      </c>
      <c r="AB70" s="132">
        <f t="shared" si="28"/>
        <v>1203846.75</v>
      </c>
      <c r="AC70" s="132">
        <f t="shared" si="28"/>
        <v>1224248.75</v>
      </c>
      <c r="AD70" s="132">
        <f t="shared" si="28"/>
        <v>1243375.625</v>
      </c>
      <c r="AE70" s="132">
        <f t="shared" si="28"/>
        <v>1261227.375</v>
      </c>
      <c r="AF70" s="132">
        <f t="shared" si="28"/>
        <v>1277804</v>
      </c>
      <c r="AG70" s="132">
        <f t="shared" si="28"/>
        <v>1293105.5</v>
      </c>
      <c r="AH70" s="132">
        <f t="shared" si="28"/>
        <v>1307131.875</v>
      </c>
      <c r="AI70" s="132">
        <f t="shared" si="28"/>
        <v>1319883.125</v>
      </c>
      <c r="AJ70" s="132">
        <f t="shared" si="28"/>
        <v>1331359.25</v>
      </c>
      <c r="AK70" s="132">
        <f t="shared" si="28"/>
        <v>1341560.25</v>
      </c>
      <c r="AL70" s="132">
        <f t="shared" si="28"/>
        <v>1352613.0334999999</v>
      </c>
      <c r="AM70" s="132">
        <f t="shared" si="28"/>
        <v>1363273.0785000001</v>
      </c>
      <c r="AN70" s="132">
        <f t="shared" si="28"/>
        <v>1373540.385</v>
      </c>
      <c r="AO70" s="132">
        <f t="shared" si="28"/>
        <v>1383414.9530000002</v>
      </c>
      <c r="AP70" s="132">
        <f t="shared" si="28"/>
        <v>1392896.7825000002</v>
      </c>
      <c r="AQ70" s="132">
        <f t="shared" si="28"/>
        <v>1401985.8735000002</v>
      </c>
      <c r="AR70" s="132">
        <f t="shared" si="28"/>
        <v>1410682.226</v>
      </c>
      <c r="AS70" s="132">
        <f t="shared" si="28"/>
        <v>1418985.84</v>
      </c>
      <c r="AT70" s="132">
        <f t="shared" si="28"/>
        <v>1426896.7154999999</v>
      </c>
      <c r="AU70" s="132">
        <f t="shared" si="28"/>
        <v>1434414.8525</v>
      </c>
      <c r="AV70" s="132">
        <f t="shared" si="28"/>
        <v>1441540.2510000002</v>
      </c>
      <c r="AW70" s="132">
        <f t="shared" si="28"/>
        <v>1448272.9110000001</v>
      </c>
      <c r="AX70" s="132">
        <f t="shared" si="28"/>
        <v>1454506.2320500002</v>
      </c>
      <c r="AY70" s="132">
        <f t="shared" si="28"/>
        <v>1460172.8875500001</v>
      </c>
      <c r="AZ70" s="132">
        <f t="shared" si="28"/>
        <v>1465272.8775000002</v>
      </c>
      <c r="BA70" s="132">
        <f t="shared" si="28"/>
        <v>1469806.2019000002</v>
      </c>
      <c r="BB70" s="132">
        <f t="shared" si="28"/>
        <v>1473772.8607500002</v>
      </c>
      <c r="BC70" s="132">
        <f t="shared" si="28"/>
        <v>1477172.8540500002</v>
      </c>
      <c r="BD70" s="132">
        <f t="shared" si="28"/>
        <v>1480006.1818000001</v>
      </c>
      <c r="BE70" s="132">
        <f t="shared" si="28"/>
        <v>1482272.844</v>
      </c>
      <c r="BF70" s="132">
        <f t="shared" si="28"/>
        <v>1483972.8406500001</v>
      </c>
      <c r="BG70" s="132">
        <f t="shared" si="28"/>
        <v>1485106.1717500002</v>
      </c>
      <c r="BH70" s="132">
        <f t="shared" si="28"/>
        <v>1485672.8373000002</v>
      </c>
      <c r="BI70" s="132">
        <f t="shared" si="28"/>
        <v>1485672.8373000002</v>
      </c>
      <c r="BJ70" s="132">
        <f t="shared" si="28"/>
        <v>1385672.8373000002</v>
      </c>
      <c r="BK70" s="132">
        <f t="shared" si="28"/>
        <v>1300672.8373000002</v>
      </c>
      <c r="BL70" s="132">
        <f t="shared" si="28"/>
        <v>1225672.8373000002</v>
      </c>
      <c r="BM70" s="132">
        <f t="shared" si="28"/>
        <v>1160672.8373000002</v>
      </c>
      <c r="BN70" s="132">
        <f t="shared" si="28"/>
        <v>1100672.8373000002</v>
      </c>
      <c r="BO70" s="132">
        <f t="shared" ref="BO70:DQ70" si="29">BO68+BO69</f>
        <v>1044672.8373000001</v>
      </c>
      <c r="BP70" s="132">
        <f t="shared" si="29"/>
        <v>991672.83730000013</v>
      </c>
      <c r="BQ70" s="132">
        <f t="shared" si="29"/>
        <v>940672.83730000013</v>
      </c>
      <c r="BR70" s="132">
        <f t="shared" si="29"/>
        <v>891672.83730000013</v>
      </c>
      <c r="BS70" s="132">
        <f t="shared" si="29"/>
        <v>844672.83730000013</v>
      </c>
      <c r="BT70" s="132">
        <f t="shared" si="29"/>
        <v>798672.83730000013</v>
      </c>
      <c r="BU70" s="132">
        <f t="shared" si="29"/>
        <v>753672.83730000013</v>
      </c>
      <c r="BV70" s="132">
        <f t="shared" si="29"/>
        <v>711757.83730000013</v>
      </c>
      <c r="BW70" s="132">
        <f t="shared" si="29"/>
        <v>671357.83730000013</v>
      </c>
      <c r="BX70" s="132">
        <f t="shared" si="29"/>
        <v>632472.83730000013</v>
      </c>
      <c r="BY70" s="132">
        <f t="shared" si="29"/>
        <v>595102.83730000013</v>
      </c>
      <c r="BZ70" s="132">
        <f t="shared" si="29"/>
        <v>559247.83730000013</v>
      </c>
      <c r="CA70" s="132">
        <f t="shared" si="29"/>
        <v>524907.83730000013</v>
      </c>
      <c r="CB70" s="132">
        <f t="shared" si="29"/>
        <v>492082.83730000007</v>
      </c>
      <c r="CC70" s="132">
        <f t="shared" si="29"/>
        <v>460772.83730000007</v>
      </c>
      <c r="CD70" s="132">
        <f t="shared" si="29"/>
        <v>430977.83730000007</v>
      </c>
      <c r="CE70" s="132">
        <f t="shared" si="29"/>
        <v>402697.83730000007</v>
      </c>
      <c r="CF70" s="132">
        <f t="shared" si="29"/>
        <v>375932.83730000007</v>
      </c>
      <c r="CG70" s="132">
        <f t="shared" si="29"/>
        <v>350682.83730000007</v>
      </c>
      <c r="CH70" s="132">
        <f t="shared" si="29"/>
        <v>326455.46230000007</v>
      </c>
      <c r="CI70" s="132">
        <f t="shared" si="29"/>
        <v>303503.21230000007</v>
      </c>
      <c r="CJ70" s="132">
        <f t="shared" si="29"/>
        <v>281826.08730000007</v>
      </c>
      <c r="CK70" s="132">
        <f t="shared" si="29"/>
        <v>261424.08730000007</v>
      </c>
      <c r="CL70" s="132">
        <f t="shared" si="29"/>
        <v>242297.21230000007</v>
      </c>
      <c r="CM70" s="132">
        <f t="shared" si="29"/>
        <v>224445.46230000007</v>
      </c>
      <c r="CN70" s="132">
        <f t="shared" si="29"/>
        <v>207868.83730000007</v>
      </c>
      <c r="CO70" s="132">
        <f t="shared" si="29"/>
        <v>192567.33730000007</v>
      </c>
      <c r="CP70" s="132">
        <f t="shared" si="29"/>
        <v>178540.96230000007</v>
      </c>
      <c r="CQ70" s="132">
        <f t="shared" si="29"/>
        <v>165789.71230000007</v>
      </c>
      <c r="CR70" s="132">
        <f t="shared" si="29"/>
        <v>154313.58730000007</v>
      </c>
      <c r="CS70" s="132">
        <f t="shared" si="29"/>
        <v>144112.58730000007</v>
      </c>
      <c r="CT70" s="132">
        <f t="shared" si="29"/>
        <v>133059.80380000005</v>
      </c>
      <c r="CU70" s="132">
        <f t="shared" si="29"/>
        <v>122399.75880000004</v>
      </c>
      <c r="CV70" s="132">
        <f t="shared" si="29"/>
        <v>112132.45230000003</v>
      </c>
      <c r="CW70" s="132">
        <f t="shared" si="29"/>
        <v>102257.88430000003</v>
      </c>
      <c r="CX70" s="132">
        <f t="shared" si="29"/>
        <v>92776.054800000027</v>
      </c>
      <c r="CY70" s="132">
        <f t="shared" si="29"/>
        <v>83686.963800000027</v>
      </c>
      <c r="CZ70" s="132">
        <f t="shared" si="29"/>
        <v>74990.611300000019</v>
      </c>
      <c r="DA70" s="132">
        <f t="shared" si="29"/>
        <v>66686.997300000017</v>
      </c>
      <c r="DB70" s="132">
        <f t="shared" si="29"/>
        <v>58776.121800000015</v>
      </c>
      <c r="DC70" s="132">
        <f t="shared" si="29"/>
        <v>51257.984800000013</v>
      </c>
      <c r="DD70" s="132">
        <f t="shared" si="29"/>
        <v>44132.58630000001</v>
      </c>
      <c r="DE70" s="132">
        <f t="shared" si="29"/>
        <v>37399.926300000006</v>
      </c>
      <c r="DF70" s="132">
        <f t="shared" si="29"/>
        <v>31166.605250000004</v>
      </c>
      <c r="DG70" s="132">
        <f t="shared" si="29"/>
        <v>25499.949750000003</v>
      </c>
      <c r="DH70" s="132">
        <f t="shared" si="29"/>
        <v>20399.959800000004</v>
      </c>
      <c r="DI70" s="132">
        <f t="shared" si="29"/>
        <v>15866.635400000003</v>
      </c>
      <c r="DJ70" s="132">
        <f t="shared" si="29"/>
        <v>11899.976550000003</v>
      </c>
      <c r="DK70" s="132">
        <f t="shared" si="29"/>
        <v>8499.9832500000011</v>
      </c>
      <c r="DL70" s="132">
        <f t="shared" si="29"/>
        <v>5666.6555000000008</v>
      </c>
      <c r="DM70" s="132">
        <f t="shared" si="29"/>
        <v>3399.9933000000001</v>
      </c>
      <c r="DN70" s="132">
        <f t="shared" si="29"/>
        <v>1699.99665</v>
      </c>
      <c r="DO70" s="132">
        <f t="shared" si="29"/>
        <v>566.66555000000005</v>
      </c>
      <c r="DP70" s="132">
        <f t="shared" si="29"/>
        <v>0</v>
      </c>
      <c r="DQ70" s="132">
        <f t="shared" si="29"/>
        <v>0</v>
      </c>
    </row>
    <row r="71" spans="1:121" ht="13" thickBot="1" x14ac:dyDescent="0.3"/>
    <row r="72" spans="1:121" ht="13.5" thickBot="1" x14ac:dyDescent="0.35">
      <c r="A72" s="130" t="s">
        <v>218</v>
      </c>
      <c r="B72" s="133" t="s">
        <v>2</v>
      </c>
      <c r="C72" s="133" t="s">
        <v>3</v>
      </c>
      <c r="D72" s="134" t="s">
        <v>4</v>
      </c>
      <c r="E72" s="134" t="s">
        <v>5</v>
      </c>
      <c r="F72" s="134" t="s">
        <v>6</v>
      </c>
      <c r="G72" s="134" t="s">
        <v>7</v>
      </c>
      <c r="H72" s="134" t="s">
        <v>8</v>
      </c>
      <c r="I72" s="134" t="s">
        <v>9</v>
      </c>
      <c r="J72" s="134" t="s">
        <v>10</v>
      </c>
      <c r="K72" s="134" t="s">
        <v>11</v>
      </c>
      <c r="L72" s="134" t="s">
        <v>12</v>
      </c>
      <c r="M72" s="135" t="s">
        <v>13</v>
      </c>
      <c r="N72" s="134" t="s">
        <v>14</v>
      </c>
      <c r="O72" s="134" t="s">
        <v>15</v>
      </c>
      <c r="P72" s="134" t="s">
        <v>16</v>
      </c>
      <c r="Q72" s="134" t="s">
        <v>17</v>
      </c>
      <c r="R72" s="134" t="s">
        <v>18</v>
      </c>
      <c r="S72" s="134" t="s">
        <v>19</v>
      </c>
      <c r="T72" s="134" t="s">
        <v>20</v>
      </c>
      <c r="U72" s="134" t="s">
        <v>21</v>
      </c>
      <c r="V72" s="134" t="s">
        <v>22</v>
      </c>
      <c r="W72" s="134" t="s">
        <v>23</v>
      </c>
      <c r="X72" s="134" t="s">
        <v>24</v>
      </c>
      <c r="Y72" s="135" t="s">
        <v>25</v>
      </c>
      <c r="Z72" s="134" t="s">
        <v>26</v>
      </c>
      <c r="AA72" s="134" t="s">
        <v>27</v>
      </c>
      <c r="AB72" s="134" t="s">
        <v>28</v>
      </c>
      <c r="AC72" s="134" t="s">
        <v>29</v>
      </c>
      <c r="AD72" s="134" t="s">
        <v>30</v>
      </c>
      <c r="AE72" s="134" t="s">
        <v>31</v>
      </c>
      <c r="AF72" s="134" t="s">
        <v>32</v>
      </c>
      <c r="AG72" s="134" t="s">
        <v>33</v>
      </c>
      <c r="AH72" s="134" t="s">
        <v>34</v>
      </c>
      <c r="AI72" s="134" t="s">
        <v>35</v>
      </c>
      <c r="AJ72" s="134" t="s">
        <v>36</v>
      </c>
      <c r="AK72" s="135" t="s">
        <v>37</v>
      </c>
      <c r="AL72" s="134" t="s">
        <v>38</v>
      </c>
      <c r="AM72" s="134" t="s">
        <v>39</v>
      </c>
      <c r="AN72" s="134" t="s">
        <v>40</v>
      </c>
      <c r="AO72" s="134" t="s">
        <v>41</v>
      </c>
      <c r="AP72" s="134" t="s">
        <v>42</v>
      </c>
      <c r="AQ72" s="134" t="s">
        <v>43</v>
      </c>
      <c r="AR72" s="134" t="s">
        <v>44</v>
      </c>
      <c r="AS72" s="134" t="s">
        <v>45</v>
      </c>
      <c r="AT72" s="134" t="s">
        <v>46</v>
      </c>
      <c r="AU72" s="134" t="s">
        <v>47</v>
      </c>
      <c r="AV72" s="134" t="s">
        <v>48</v>
      </c>
      <c r="AW72" s="135" t="s">
        <v>49</v>
      </c>
      <c r="AX72" s="134" t="s">
        <v>50</v>
      </c>
      <c r="AY72" s="134" t="s">
        <v>51</v>
      </c>
      <c r="AZ72" s="134" t="s">
        <v>52</v>
      </c>
      <c r="BA72" s="134" t="s">
        <v>53</v>
      </c>
      <c r="BB72" s="134" t="s">
        <v>54</v>
      </c>
      <c r="BC72" s="134" t="s">
        <v>55</v>
      </c>
      <c r="BD72" s="134" t="s">
        <v>56</v>
      </c>
      <c r="BE72" s="134" t="s">
        <v>57</v>
      </c>
      <c r="BF72" s="134" t="s">
        <v>58</v>
      </c>
      <c r="BG72" s="134" t="s">
        <v>59</v>
      </c>
      <c r="BH72" s="134" t="s">
        <v>60</v>
      </c>
      <c r="BI72" s="135" t="s">
        <v>61</v>
      </c>
      <c r="BJ72" s="134" t="s">
        <v>97</v>
      </c>
      <c r="BK72" s="134" t="s">
        <v>98</v>
      </c>
      <c r="BL72" s="134" t="s">
        <v>99</v>
      </c>
      <c r="BM72" s="134" t="s">
        <v>100</v>
      </c>
      <c r="BN72" s="134" t="s">
        <v>101</v>
      </c>
      <c r="BO72" s="134" t="s">
        <v>102</v>
      </c>
      <c r="BP72" s="134" t="s">
        <v>103</v>
      </c>
      <c r="BQ72" s="134" t="s">
        <v>104</v>
      </c>
      <c r="BR72" s="134" t="s">
        <v>105</v>
      </c>
      <c r="BS72" s="134" t="s">
        <v>106</v>
      </c>
      <c r="BT72" s="134" t="s">
        <v>107</v>
      </c>
      <c r="BU72" s="135" t="s">
        <v>108</v>
      </c>
      <c r="BV72" s="134" t="s">
        <v>109</v>
      </c>
      <c r="BW72" s="134" t="s">
        <v>110</v>
      </c>
      <c r="BX72" s="134" t="s">
        <v>111</v>
      </c>
      <c r="BY72" s="134" t="s">
        <v>112</v>
      </c>
      <c r="BZ72" s="134" t="s">
        <v>113</v>
      </c>
      <c r="CA72" s="134" t="s">
        <v>114</v>
      </c>
      <c r="CB72" s="134" t="s">
        <v>115</v>
      </c>
      <c r="CC72" s="134" t="s">
        <v>116</v>
      </c>
      <c r="CD72" s="134" t="s">
        <v>117</v>
      </c>
      <c r="CE72" s="134" t="s">
        <v>118</v>
      </c>
      <c r="CF72" s="134" t="s">
        <v>119</v>
      </c>
      <c r="CG72" s="135" t="s">
        <v>120</v>
      </c>
      <c r="CH72" s="134" t="s">
        <v>121</v>
      </c>
      <c r="CI72" s="134" t="s">
        <v>122</v>
      </c>
      <c r="CJ72" s="134" t="s">
        <v>123</v>
      </c>
      <c r="CK72" s="134" t="s">
        <v>124</v>
      </c>
      <c r="CL72" s="134" t="s">
        <v>125</v>
      </c>
      <c r="CM72" s="134" t="s">
        <v>126</v>
      </c>
      <c r="CN72" s="134" t="s">
        <v>127</v>
      </c>
      <c r="CO72" s="134" t="s">
        <v>128</v>
      </c>
      <c r="CP72" s="134" t="s">
        <v>129</v>
      </c>
      <c r="CQ72" s="134" t="s">
        <v>130</v>
      </c>
      <c r="CR72" s="134" t="s">
        <v>131</v>
      </c>
      <c r="CS72" s="135" t="s">
        <v>132</v>
      </c>
      <c r="CT72" s="134" t="s">
        <v>133</v>
      </c>
      <c r="CU72" s="134" t="s">
        <v>134</v>
      </c>
      <c r="CV72" s="134" t="s">
        <v>135</v>
      </c>
      <c r="CW72" s="134" t="s">
        <v>136</v>
      </c>
      <c r="CX72" s="134" t="s">
        <v>137</v>
      </c>
      <c r="CY72" s="134" t="s">
        <v>138</v>
      </c>
      <c r="CZ72" s="134" t="s">
        <v>139</v>
      </c>
      <c r="DA72" s="134" t="s">
        <v>140</v>
      </c>
      <c r="DB72" s="134" t="s">
        <v>141</v>
      </c>
      <c r="DC72" s="134" t="s">
        <v>142</v>
      </c>
      <c r="DD72" s="134" t="s">
        <v>143</v>
      </c>
      <c r="DE72" s="135" t="s">
        <v>144</v>
      </c>
      <c r="DF72" s="134" t="s">
        <v>145</v>
      </c>
      <c r="DG72" s="134" t="s">
        <v>146</v>
      </c>
      <c r="DH72" s="134" t="s">
        <v>147</v>
      </c>
      <c r="DI72" s="134" t="s">
        <v>148</v>
      </c>
      <c r="DJ72" s="134" t="s">
        <v>149</v>
      </c>
      <c r="DK72" s="134" t="s">
        <v>150</v>
      </c>
      <c r="DL72" s="134" t="s">
        <v>151</v>
      </c>
      <c r="DM72" s="134" t="s">
        <v>152</v>
      </c>
      <c r="DN72" s="134" t="s">
        <v>153</v>
      </c>
      <c r="DO72" s="134" t="s">
        <v>154</v>
      </c>
      <c r="DP72" s="134" t="s">
        <v>155</v>
      </c>
      <c r="DQ72" s="136" t="s">
        <v>156</v>
      </c>
    </row>
    <row r="73" spans="1:121" x14ac:dyDescent="0.25">
      <c r="A73" s="98" t="s">
        <v>167</v>
      </c>
      <c r="B73" s="114">
        <f>'Active Donors'!B2</f>
        <v>750000</v>
      </c>
      <c r="C73" s="114">
        <f>'Active Donors'!C2</f>
        <v>750000</v>
      </c>
      <c r="D73" s="114">
        <f>'Active Donors'!D2</f>
        <v>750000</v>
      </c>
      <c r="E73" s="114">
        <f>'Active Donors'!E2</f>
        <v>750000</v>
      </c>
      <c r="F73" s="114">
        <f>'Active Donors'!F2</f>
        <v>750000</v>
      </c>
      <c r="G73" s="114">
        <f>'Active Donors'!G2</f>
        <v>750000</v>
      </c>
      <c r="H73" s="114">
        <f>'Active Donors'!H2</f>
        <v>750000</v>
      </c>
      <c r="I73" s="114">
        <f>'Active Donors'!I2</f>
        <v>750000</v>
      </c>
      <c r="J73" s="114">
        <f>'Active Donors'!J2</f>
        <v>750000</v>
      </c>
      <c r="K73" s="114">
        <f>'Active Donors'!K2</f>
        <v>750000</v>
      </c>
      <c r="L73" s="114">
        <f>'Active Donors'!L2</f>
        <v>750000</v>
      </c>
      <c r="M73" s="114">
        <f>'Active Donors'!M2</f>
        <v>750000</v>
      </c>
      <c r="N73" s="114">
        <f>'Active Donors'!N2</f>
        <v>750000</v>
      </c>
      <c r="O73" s="114">
        <f>'Active Donors'!O2</f>
        <v>750000</v>
      </c>
      <c r="P73" s="114">
        <f>'Active Donors'!P2</f>
        <v>750000</v>
      </c>
      <c r="Q73" s="114">
        <f>'Active Donors'!Q2</f>
        <v>750000</v>
      </c>
      <c r="R73" s="114">
        <f>'Active Donors'!R2</f>
        <v>750000</v>
      </c>
      <c r="S73" s="114">
        <f>'Active Donors'!S2</f>
        <v>750000</v>
      </c>
      <c r="T73" s="114">
        <f>'Active Donors'!T2</f>
        <v>750000</v>
      </c>
      <c r="U73" s="114">
        <f>'Active Donors'!U2</f>
        <v>750000</v>
      </c>
      <c r="V73" s="114">
        <f>'Active Donors'!V2</f>
        <v>750000</v>
      </c>
      <c r="W73" s="114">
        <f>'Active Donors'!W2</f>
        <v>750000</v>
      </c>
      <c r="X73" s="114">
        <f>'Active Donors'!X2</f>
        <v>750000</v>
      </c>
      <c r="Y73" s="114">
        <f>'Active Donors'!Y2</f>
        <v>750000</v>
      </c>
      <c r="Z73" s="114">
        <f>'Active Donors'!Z2</f>
        <v>750000</v>
      </c>
      <c r="AA73" s="114">
        <f>'Active Donors'!AA2</f>
        <v>750000</v>
      </c>
      <c r="AB73" s="114">
        <f>'Active Donors'!AB2</f>
        <v>750000</v>
      </c>
      <c r="AC73" s="114">
        <f>'Active Donors'!AC2</f>
        <v>750000</v>
      </c>
      <c r="AD73" s="114">
        <f>'Active Donors'!AD2</f>
        <v>750000</v>
      </c>
      <c r="AE73" s="114">
        <f>'Active Donors'!AE2</f>
        <v>750000</v>
      </c>
      <c r="AF73" s="114">
        <f>'Active Donors'!AF2</f>
        <v>750000</v>
      </c>
      <c r="AG73" s="114">
        <f>'Active Donors'!AG2</f>
        <v>750000</v>
      </c>
      <c r="AH73" s="114">
        <f>'Active Donors'!AH2</f>
        <v>750000</v>
      </c>
      <c r="AI73" s="114">
        <f>'Active Donors'!AI2</f>
        <v>750000</v>
      </c>
      <c r="AJ73" s="114">
        <f>'Active Donors'!AJ2</f>
        <v>750000</v>
      </c>
      <c r="AK73" s="114">
        <f>'Active Donors'!AK2</f>
        <v>750000</v>
      </c>
      <c r="AL73" s="114">
        <f>'Active Donors'!AL2</f>
        <v>750000</v>
      </c>
      <c r="AM73" s="114">
        <f>'Active Donors'!AM2</f>
        <v>750000</v>
      </c>
      <c r="AN73" s="114">
        <f>'Active Donors'!AN2</f>
        <v>750000</v>
      </c>
      <c r="AO73" s="114">
        <f>'Active Donors'!AO2</f>
        <v>750000</v>
      </c>
      <c r="AP73" s="114">
        <f>'Active Donors'!AP2</f>
        <v>750000</v>
      </c>
      <c r="AQ73" s="114">
        <f>'Active Donors'!AQ2</f>
        <v>750000</v>
      </c>
      <c r="AR73" s="114">
        <f>'Active Donors'!AR2</f>
        <v>750000</v>
      </c>
      <c r="AS73" s="114">
        <f>'Active Donors'!AS2</f>
        <v>750000</v>
      </c>
      <c r="AT73" s="114">
        <f>'Active Donors'!AT2</f>
        <v>750000</v>
      </c>
      <c r="AU73" s="114">
        <f>'Active Donors'!AU2</f>
        <v>750000</v>
      </c>
      <c r="AV73" s="114">
        <f>'Active Donors'!AV2</f>
        <v>750000</v>
      </c>
      <c r="AW73" s="114">
        <f>'Active Donors'!AW2</f>
        <v>750000</v>
      </c>
      <c r="AX73" s="114">
        <f>'Active Donors'!AX2</f>
        <v>750000</v>
      </c>
      <c r="AY73" s="114">
        <f>'Active Donors'!AY2</f>
        <v>750000</v>
      </c>
      <c r="AZ73" s="114">
        <f>'Active Donors'!AZ2</f>
        <v>750000</v>
      </c>
      <c r="BA73" s="114">
        <f>'Active Donors'!BA2</f>
        <v>750000</v>
      </c>
      <c r="BB73" s="114">
        <f>'Active Donors'!BB2</f>
        <v>750000</v>
      </c>
      <c r="BC73" s="114">
        <f>'Active Donors'!BC2</f>
        <v>750000</v>
      </c>
      <c r="BD73" s="114">
        <f>'Active Donors'!BD2</f>
        <v>750000</v>
      </c>
      <c r="BE73" s="114">
        <f>'Active Donors'!BE2</f>
        <v>750000</v>
      </c>
      <c r="BF73" s="114">
        <f>'Active Donors'!BF2</f>
        <v>750000</v>
      </c>
      <c r="BG73" s="114">
        <f>'Active Donors'!BG2</f>
        <v>750000</v>
      </c>
      <c r="BH73" s="114">
        <f>'Active Donors'!BH2</f>
        <v>750000</v>
      </c>
      <c r="BI73" s="114">
        <f>'Active Donors'!BI2</f>
        <v>750000</v>
      </c>
      <c r="BJ73" s="114">
        <f>'Active Donors'!BJ2</f>
        <v>0</v>
      </c>
      <c r="BK73" s="114">
        <f>'Active Donors'!BK2</f>
        <v>0</v>
      </c>
      <c r="BL73" s="114">
        <f>'Active Donors'!BL2</f>
        <v>0</v>
      </c>
      <c r="BM73" s="114">
        <f>'Active Donors'!BM2</f>
        <v>0</v>
      </c>
      <c r="BN73" s="114">
        <f>'Active Donors'!BN2</f>
        <v>0</v>
      </c>
      <c r="BO73" s="114">
        <f>'Active Donors'!BO2</f>
        <v>0</v>
      </c>
      <c r="BP73" s="114">
        <f>'Active Donors'!BP2</f>
        <v>0</v>
      </c>
      <c r="BQ73" s="114">
        <f>'Active Donors'!BQ2</f>
        <v>0</v>
      </c>
      <c r="BR73" s="114">
        <f>'Active Donors'!BR2</f>
        <v>0</v>
      </c>
      <c r="BS73" s="114">
        <f>'Active Donors'!BS2</f>
        <v>0</v>
      </c>
      <c r="BT73" s="114">
        <f>'Active Donors'!BT2</f>
        <v>0</v>
      </c>
      <c r="BU73" s="114">
        <f>'Active Donors'!BU2</f>
        <v>0</v>
      </c>
      <c r="BV73" s="114">
        <f>'Active Donors'!BV2</f>
        <v>0</v>
      </c>
      <c r="BW73" s="114">
        <f>'Active Donors'!BW2</f>
        <v>0</v>
      </c>
      <c r="BX73" s="114">
        <f>'Active Donors'!BX2</f>
        <v>0</v>
      </c>
      <c r="BY73" s="114">
        <f>'Active Donors'!BY2</f>
        <v>0</v>
      </c>
      <c r="BZ73" s="114">
        <f>'Active Donors'!BZ2</f>
        <v>0</v>
      </c>
      <c r="CA73" s="114">
        <f>'Active Donors'!CA2</f>
        <v>0</v>
      </c>
      <c r="CB73" s="114">
        <f>'Active Donors'!CB2</f>
        <v>0</v>
      </c>
      <c r="CC73" s="114">
        <f>'Active Donors'!CC2</f>
        <v>0</v>
      </c>
      <c r="CD73" s="114">
        <f>'Active Donors'!CD2</f>
        <v>0</v>
      </c>
      <c r="CE73" s="114">
        <f>'Active Donors'!CE2</f>
        <v>0</v>
      </c>
      <c r="CF73" s="114">
        <f>'Active Donors'!CF2</f>
        <v>0</v>
      </c>
      <c r="CG73" s="114">
        <f>'Active Donors'!CG2</f>
        <v>0</v>
      </c>
      <c r="CH73" s="114">
        <f>'Active Donors'!CH2</f>
        <v>0</v>
      </c>
      <c r="CI73" s="114">
        <f>'Active Donors'!CI2</f>
        <v>0</v>
      </c>
      <c r="CJ73" s="114">
        <f>'Active Donors'!CJ2</f>
        <v>0</v>
      </c>
      <c r="CK73" s="114">
        <f>'Active Donors'!CK2</f>
        <v>0</v>
      </c>
      <c r="CL73" s="114">
        <f>'Active Donors'!CL2</f>
        <v>0</v>
      </c>
      <c r="CM73" s="114">
        <f>'Active Donors'!CM2</f>
        <v>0</v>
      </c>
      <c r="CN73" s="114">
        <f>'Active Donors'!CN2</f>
        <v>0</v>
      </c>
      <c r="CO73" s="114">
        <f>'Active Donors'!CO2</f>
        <v>0</v>
      </c>
      <c r="CP73" s="114">
        <f>'Active Donors'!CP2</f>
        <v>0</v>
      </c>
      <c r="CQ73" s="114">
        <f>'Active Donors'!CQ2</f>
        <v>0</v>
      </c>
      <c r="CR73" s="114">
        <f>'Active Donors'!CR2</f>
        <v>0</v>
      </c>
      <c r="CS73" s="114">
        <f>'Active Donors'!CS2</f>
        <v>0</v>
      </c>
      <c r="CT73" s="114">
        <f>'Active Donors'!CT2</f>
        <v>0</v>
      </c>
      <c r="CU73" s="114">
        <f>'Active Donors'!CU2</f>
        <v>0</v>
      </c>
      <c r="CV73" s="114">
        <f>'Active Donors'!CV2</f>
        <v>0</v>
      </c>
      <c r="CW73" s="114">
        <f>'Active Donors'!CW2</f>
        <v>0</v>
      </c>
      <c r="CX73" s="114">
        <f>'Active Donors'!CX2</f>
        <v>0</v>
      </c>
      <c r="CY73" s="114">
        <f>'Active Donors'!CY2</f>
        <v>0</v>
      </c>
      <c r="CZ73" s="114">
        <f>'Active Donors'!CZ2</f>
        <v>0</v>
      </c>
      <c r="DA73" s="114">
        <f>'Active Donors'!DA2</f>
        <v>0</v>
      </c>
      <c r="DB73" s="114">
        <f>'Active Donors'!DB2</f>
        <v>0</v>
      </c>
      <c r="DC73" s="114">
        <f>'Active Donors'!DC2</f>
        <v>0</v>
      </c>
      <c r="DD73" s="114">
        <f>'Active Donors'!DD2</f>
        <v>0</v>
      </c>
      <c r="DE73" s="114">
        <f>'Active Donors'!DE2</f>
        <v>0</v>
      </c>
      <c r="DF73" s="114">
        <f>'Active Donors'!DF2</f>
        <v>0</v>
      </c>
      <c r="DG73" s="114">
        <f>'Active Donors'!DG2</f>
        <v>0</v>
      </c>
      <c r="DH73" s="114">
        <f>'Active Donors'!DH2</f>
        <v>0</v>
      </c>
      <c r="DI73" s="114">
        <f>'Active Donors'!DI2</f>
        <v>0</v>
      </c>
      <c r="DJ73" s="114">
        <f>'Active Donors'!DJ2</f>
        <v>0</v>
      </c>
      <c r="DK73" s="114">
        <f>'Active Donors'!DK2</f>
        <v>0</v>
      </c>
      <c r="DL73" s="114">
        <f>'Active Donors'!DL2</f>
        <v>0</v>
      </c>
      <c r="DM73" s="114">
        <f>'Active Donors'!DM2</f>
        <v>0</v>
      </c>
      <c r="DN73" s="114">
        <f>'Active Donors'!DN2</f>
        <v>0</v>
      </c>
      <c r="DO73" s="114">
        <f>'Active Donors'!DO2</f>
        <v>0</v>
      </c>
      <c r="DP73" s="114">
        <f>'Active Donors'!DP2</f>
        <v>0</v>
      </c>
      <c r="DQ73" s="114">
        <f>'Active Donors'!DQ2</f>
        <v>0</v>
      </c>
    </row>
    <row r="74" spans="1:121" x14ac:dyDescent="0.25">
      <c r="A74" s="99" t="s">
        <v>170</v>
      </c>
      <c r="B74" s="114">
        <f>'New Single Monthwise'!B4</f>
        <v>0</v>
      </c>
      <c r="C74" s="114">
        <f>'New Single Monthwise'!C4</f>
        <v>0</v>
      </c>
      <c r="D74" s="114">
        <f>'New Single Monthwise'!D4</f>
        <v>0</v>
      </c>
      <c r="E74" s="114">
        <f>'New Single Monthwise'!E4</f>
        <v>0</v>
      </c>
      <c r="F74" s="114">
        <f>'New Single Monthwise'!F4</f>
        <v>0</v>
      </c>
      <c r="G74" s="114">
        <f>'New Single Monthwise'!G4</f>
        <v>0</v>
      </c>
      <c r="H74" s="114">
        <f>'New Single Monthwise'!H4</f>
        <v>0</v>
      </c>
      <c r="I74" s="114">
        <f>'New Single Monthwise'!I4</f>
        <v>0</v>
      </c>
      <c r="J74" s="114">
        <f>'New Single Monthwise'!J4</f>
        <v>0</v>
      </c>
      <c r="K74" s="114">
        <f>'New Single Monthwise'!K4</f>
        <v>0</v>
      </c>
      <c r="L74" s="114">
        <f>'New Single Monthwise'!L4</f>
        <v>0</v>
      </c>
      <c r="M74" s="114">
        <f>'New Single Monthwise'!M4</f>
        <v>0</v>
      </c>
      <c r="N74" s="114">
        <f>'New Single Monthwise'!N4</f>
        <v>0</v>
      </c>
      <c r="O74" s="114">
        <f>'New Single Monthwise'!O4</f>
        <v>0</v>
      </c>
      <c r="P74" s="114">
        <f>'New Single Monthwise'!P4</f>
        <v>0</v>
      </c>
      <c r="Q74" s="114">
        <f>'New Single Monthwise'!Q4</f>
        <v>0</v>
      </c>
      <c r="R74" s="114">
        <f>'New Single Monthwise'!R4</f>
        <v>0</v>
      </c>
      <c r="S74" s="114">
        <f>'New Single Monthwise'!S4</f>
        <v>0</v>
      </c>
      <c r="T74" s="114">
        <f>'New Single Monthwise'!T4</f>
        <v>0</v>
      </c>
      <c r="U74" s="114">
        <f>'New Single Monthwise'!U4</f>
        <v>0</v>
      </c>
      <c r="V74" s="114">
        <f>'New Single Monthwise'!V4</f>
        <v>0</v>
      </c>
      <c r="W74" s="114">
        <f>'New Single Monthwise'!W4</f>
        <v>0</v>
      </c>
      <c r="X74" s="114">
        <f>'New Single Monthwise'!X4</f>
        <v>0</v>
      </c>
      <c r="Y74" s="114">
        <f>'New Single Monthwise'!Y4</f>
        <v>0</v>
      </c>
      <c r="Z74" s="114">
        <f>'New Single Monthwise'!Z4</f>
        <v>0</v>
      </c>
      <c r="AA74" s="114">
        <f>'New Single Monthwise'!AA4</f>
        <v>0</v>
      </c>
      <c r="AB74" s="114">
        <f>'New Single Monthwise'!AB4</f>
        <v>0</v>
      </c>
      <c r="AC74" s="114">
        <f>'New Single Monthwise'!AC4</f>
        <v>0</v>
      </c>
      <c r="AD74" s="114">
        <f>'New Single Monthwise'!AD4</f>
        <v>0</v>
      </c>
      <c r="AE74" s="114">
        <f>'New Single Monthwise'!AE4</f>
        <v>0</v>
      </c>
      <c r="AF74" s="114">
        <f>'New Single Monthwise'!AF4</f>
        <v>0</v>
      </c>
      <c r="AG74" s="114">
        <f>'New Single Monthwise'!AG4</f>
        <v>0</v>
      </c>
      <c r="AH74" s="114">
        <f>'New Single Monthwise'!AH4</f>
        <v>0</v>
      </c>
      <c r="AI74" s="114">
        <f>'New Single Monthwise'!AI4</f>
        <v>0</v>
      </c>
      <c r="AJ74" s="114">
        <f>'New Single Monthwise'!AJ4</f>
        <v>0</v>
      </c>
      <c r="AK74" s="114">
        <f>'New Single Monthwise'!AK4</f>
        <v>0</v>
      </c>
      <c r="AL74" s="114">
        <f>'New Single Monthwise'!AL4</f>
        <v>0</v>
      </c>
      <c r="AM74" s="114">
        <f>'New Single Monthwise'!AM4</f>
        <v>0</v>
      </c>
      <c r="AN74" s="114">
        <f>'New Single Monthwise'!AN4</f>
        <v>0</v>
      </c>
      <c r="AO74" s="114">
        <f>'New Single Monthwise'!AO4</f>
        <v>0</v>
      </c>
      <c r="AP74" s="114">
        <f>'New Single Monthwise'!AP4</f>
        <v>0</v>
      </c>
      <c r="AQ74" s="114">
        <f>'New Single Monthwise'!AQ4</f>
        <v>0</v>
      </c>
      <c r="AR74" s="114">
        <f>'New Single Monthwise'!AR4</f>
        <v>0</v>
      </c>
      <c r="AS74" s="114">
        <f>'New Single Monthwise'!AS4</f>
        <v>0</v>
      </c>
      <c r="AT74" s="114">
        <f>'New Single Monthwise'!AT4</f>
        <v>0</v>
      </c>
      <c r="AU74" s="114">
        <f>'New Single Monthwise'!AU4</f>
        <v>0</v>
      </c>
      <c r="AV74" s="114">
        <f>'New Single Monthwise'!AV4</f>
        <v>0</v>
      </c>
      <c r="AW74" s="114">
        <f>'New Single Monthwise'!AW4</f>
        <v>0</v>
      </c>
      <c r="AX74" s="114">
        <f>'New Single Monthwise'!AX4</f>
        <v>0</v>
      </c>
      <c r="AY74" s="114">
        <f>'New Single Monthwise'!AY4</f>
        <v>0</v>
      </c>
      <c r="AZ74" s="114">
        <f>'New Single Monthwise'!AZ4</f>
        <v>0</v>
      </c>
      <c r="BA74" s="114">
        <f>'New Single Monthwise'!BA4</f>
        <v>0</v>
      </c>
      <c r="BB74" s="114">
        <f>'New Single Monthwise'!BB4</f>
        <v>0</v>
      </c>
      <c r="BC74" s="114">
        <f>'New Single Monthwise'!BC4</f>
        <v>0</v>
      </c>
      <c r="BD74" s="114">
        <f>'New Single Monthwise'!BD4</f>
        <v>0</v>
      </c>
      <c r="BE74" s="114">
        <f>'New Single Monthwise'!BE4</f>
        <v>0</v>
      </c>
      <c r="BF74" s="114">
        <f>'New Single Monthwise'!BF4</f>
        <v>0</v>
      </c>
      <c r="BG74" s="114">
        <f>'New Single Monthwise'!BG4</f>
        <v>0</v>
      </c>
      <c r="BH74" s="114">
        <f>'New Single Monthwise'!BH4</f>
        <v>0</v>
      </c>
      <c r="BI74" s="114">
        <f>'New Single Monthwise'!BI4</f>
        <v>0</v>
      </c>
      <c r="BJ74" s="114">
        <f>'New Single Monthwise'!BJ4</f>
        <v>0</v>
      </c>
      <c r="BK74" s="114">
        <f>'New Single Monthwise'!BK4</f>
        <v>0</v>
      </c>
      <c r="BL74" s="114">
        <f>'New Single Monthwise'!BL4</f>
        <v>0</v>
      </c>
      <c r="BM74" s="114">
        <f>'New Single Monthwise'!BM4</f>
        <v>0</v>
      </c>
      <c r="BN74" s="114">
        <f>'New Single Monthwise'!BN4</f>
        <v>0</v>
      </c>
      <c r="BO74" s="114">
        <f>'New Single Monthwise'!BO4</f>
        <v>0</v>
      </c>
      <c r="BP74" s="114">
        <f>'New Single Monthwise'!BP4</f>
        <v>0</v>
      </c>
      <c r="BQ74" s="114">
        <f>'New Single Monthwise'!BQ4</f>
        <v>0</v>
      </c>
      <c r="BR74" s="114">
        <f>'New Single Monthwise'!BR4</f>
        <v>0</v>
      </c>
      <c r="BS74" s="114">
        <f>'New Single Monthwise'!BS4</f>
        <v>0</v>
      </c>
      <c r="BT74" s="114">
        <f>'New Single Monthwise'!BT4</f>
        <v>0</v>
      </c>
      <c r="BU74" s="114">
        <f>'New Single Monthwise'!BU4</f>
        <v>0</v>
      </c>
      <c r="BV74" s="114">
        <f>'New Single Monthwise'!BV4</f>
        <v>0</v>
      </c>
      <c r="BW74" s="114">
        <f>'New Single Monthwise'!BW4</f>
        <v>0</v>
      </c>
      <c r="BX74" s="114">
        <f>'New Single Monthwise'!BX4</f>
        <v>0</v>
      </c>
      <c r="BY74" s="114">
        <f>'New Single Monthwise'!BY4</f>
        <v>0</v>
      </c>
      <c r="BZ74" s="114">
        <f>'New Single Monthwise'!BZ4</f>
        <v>0</v>
      </c>
      <c r="CA74" s="114">
        <f>'New Single Monthwise'!CA4</f>
        <v>0</v>
      </c>
      <c r="CB74" s="114">
        <f>'New Single Monthwise'!CB4</f>
        <v>0</v>
      </c>
      <c r="CC74" s="114">
        <f>'New Single Monthwise'!CC4</f>
        <v>0</v>
      </c>
      <c r="CD74" s="114">
        <f>'New Single Monthwise'!CD4</f>
        <v>0</v>
      </c>
      <c r="CE74" s="114">
        <f>'New Single Monthwise'!CE4</f>
        <v>0</v>
      </c>
      <c r="CF74" s="114">
        <f>'New Single Monthwise'!CF4</f>
        <v>0</v>
      </c>
      <c r="CG74" s="114">
        <f>'New Single Monthwise'!CG4</f>
        <v>0</v>
      </c>
      <c r="CH74" s="114">
        <f>'New Single Monthwise'!CH4</f>
        <v>0</v>
      </c>
      <c r="CI74" s="114">
        <f>'New Single Monthwise'!CI4</f>
        <v>0</v>
      </c>
      <c r="CJ74" s="114">
        <f>'New Single Monthwise'!CJ4</f>
        <v>0</v>
      </c>
      <c r="CK74" s="114">
        <f>'New Single Monthwise'!CK4</f>
        <v>0</v>
      </c>
      <c r="CL74" s="114">
        <f>'New Single Monthwise'!CL4</f>
        <v>0</v>
      </c>
      <c r="CM74" s="114">
        <f>'New Single Monthwise'!CM4</f>
        <v>0</v>
      </c>
      <c r="CN74" s="114">
        <f>'New Single Monthwise'!CN4</f>
        <v>0</v>
      </c>
      <c r="CO74" s="114">
        <f>'New Single Monthwise'!CO4</f>
        <v>0</v>
      </c>
      <c r="CP74" s="114">
        <f>'New Single Monthwise'!CP4</f>
        <v>0</v>
      </c>
      <c r="CQ74" s="114">
        <f>'New Single Monthwise'!CQ4</f>
        <v>0</v>
      </c>
      <c r="CR74" s="114">
        <f>'New Single Monthwise'!CR4</f>
        <v>0</v>
      </c>
      <c r="CS74" s="114">
        <f>'New Single Monthwise'!CS4</f>
        <v>0</v>
      </c>
      <c r="CT74" s="114">
        <f>'New Single Monthwise'!CT4</f>
        <v>0</v>
      </c>
      <c r="CU74" s="114">
        <f>'New Single Monthwise'!CU4</f>
        <v>0</v>
      </c>
      <c r="CV74" s="114">
        <f>'New Single Monthwise'!CV4</f>
        <v>0</v>
      </c>
      <c r="CW74" s="114">
        <f>'New Single Monthwise'!CW4</f>
        <v>0</v>
      </c>
      <c r="CX74" s="114">
        <f>'New Single Monthwise'!CX4</f>
        <v>0</v>
      </c>
      <c r="CY74" s="114">
        <f>'New Single Monthwise'!CY4</f>
        <v>0</v>
      </c>
      <c r="CZ74" s="114">
        <f>'New Single Monthwise'!CZ4</f>
        <v>0</v>
      </c>
      <c r="DA74" s="114">
        <f>'New Single Monthwise'!DA4</f>
        <v>0</v>
      </c>
      <c r="DB74" s="114">
        <f>'New Single Monthwise'!DB4</f>
        <v>0</v>
      </c>
      <c r="DC74" s="114">
        <f>'New Single Monthwise'!DC4</f>
        <v>0</v>
      </c>
      <c r="DD74" s="114">
        <f>'New Single Monthwise'!DD4</f>
        <v>0</v>
      </c>
      <c r="DE74" s="114">
        <f>'New Single Monthwise'!DE4</f>
        <v>0</v>
      </c>
      <c r="DF74" s="114">
        <f>'New Single Monthwise'!DF4</f>
        <v>0</v>
      </c>
      <c r="DG74" s="114">
        <f>'New Single Monthwise'!DG4</f>
        <v>0</v>
      </c>
      <c r="DH74" s="114">
        <f>'New Single Monthwise'!DH4</f>
        <v>0</v>
      </c>
      <c r="DI74" s="114">
        <f>'New Single Monthwise'!DI4</f>
        <v>0</v>
      </c>
      <c r="DJ74" s="114">
        <f>'New Single Monthwise'!DJ4</f>
        <v>0</v>
      </c>
      <c r="DK74" s="114">
        <f>'New Single Monthwise'!DK4</f>
        <v>0</v>
      </c>
      <c r="DL74" s="114">
        <f>'New Single Monthwise'!DL4</f>
        <v>0</v>
      </c>
      <c r="DM74" s="114">
        <f>'New Single Monthwise'!DM4</f>
        <v>0</v>
      </c>
      <c r="DN74" s="114">
        <f>'New Single Monthwise'!DN4</f>
        <v>0</v>
      </c>
      <c r="DO74" s="114">
        <f>'New Single Monthwise'!DO4</f>
        <v>0</v>
      </c>
      <c r="DP74" s="114">
        <f>'New Single Monthwise'!DP4</f>
        <v>0</v>
      </c>
      <c r="DQ74" s="114">
        <f>'New Single Monthwise'!DQ4</f>
        <v>0</v>
      </c>
    </row>
    <row r="75" spans="1:121" s="123" customFormat="1" ht="13.5" thickBot="1" x14ac:dyDescent="0.35">
      <c r="A75" s="230" t="s">
        <v>91</v>
      </c>
      <c r="B75" s="132">
        <f>SUM(B73+B74)</f>
        <v>750000</v>
      </c>
      <c r="C75" s="132">
        <f t="shared" ref="C75:BN75" si="30">SUM(C73+C74)</f>
        <v>750000</v>
      </c>
      <c r="D75" s="132">
        <f t="shared" si="30"/>
        <v>750000</v>
      </c>
      <c r="E75" s="132">
        <f t="shared" si="30"/>
        <v>750000</v>
      </c>
      <c r="F75" s="132">
        <f t="shared" si="30"/>
        <v>750000</v>
      </c>
      <c r="G75" s="132">
        <f t="shared" si="30"/>
        <v>750000</v>
      </c>
      <c r="H75" s="132">
        <f t="shared" si="30"/>
        <v>750000</v>
      </c>
      <c r="I75" s="132">
        <f t="shared" si="30"/>
        <v>750000</v>
      </c>
      <c r="J75" s="132">
        <f t="shared" si="30"/>
        <v>750000</v>
      </c>
      <c r="K75" s="132">
        <f t="shared" si="30"/>
        <v>750000</v>
      </c>
      <c r="L75" s="132">
        <f t="shared" si="30"/>
        <v>750000</v>
      </c>
      <c r="M75" s="132">
        <f t="shared" si="30"/>
        <v>750000</v>
      </c>
      <c r="N75" s="132">
        <f t="shared" si="30"/>
        <v>750000</v>
      </c>
      <c r="O75" s="132">
        <f t="shared" si="30"/>
        <v>750000</v>
      </c>
      <c r="P75" s="132">
        <f t="shared" si="30"/>
        <v>750000</v>
      </c>
      <c r="Q75" s="132">
        <f t="shared" si="30"/>
        <v>750000</v>
      </c>
      <c r="R75" s="132">
        <f t="shared" si="30"/>
        <v>750000</v>
      </c>
      <c r="S75" s="132">
        <f t="shared" si="30"/>
        <v>750000</v>
      </c>
      <c r="T75" s="132">
        <f t="shared" si="30"/>
        <v>750000</v>
      </c>
      <c r="U75" s="132">
        <f t="shared" si="30"/>
        <v>750000</v>
      </c>
      <c r="V75" s="132">
        <f t="shared" si="30"/>
        <v>750000</v>
      </c>
      <c r="W75" s="132">
        <f t="shared" si="30"/>
        <v>750000</v>
      </c>
      <c r="X75" s="132">
        <f t="shared" si="30"/>
        <v>750000</v>
      </c>
      <c r="Y75" s="132">
        <f t="shared" si="30"/>
        <v>750000</v>
      </c>
      <c r="Z75" s="132">
        <f t="shared" si="30"/>
        <v>750000</v>
      </c>
      <c r="AA75" s="132">
        <f t="shared" si="30"/>
        <v>750000</v>
      </c>
      <c r="AB75" s="132">
        <f t="shared" si="30"/>
        <v>750000</v>
      </c>
      <c r="AC75" s="132">
        <f t="shared" si="30"/>
        <v>750000</v>
      </c>
      <c r="AD75" s="132">
        <f t="shared" si="30"/>
        <v>750000</v>
      </c>
      <c r="AE75" s="132">
        <f t="shared" si="30"/>
        <v>750000</v>
      </c>
      <c r="AF75" s="132">
        <f t="shared" si="30"/>
        <v>750000</v>
      </c>
      <c r="AG75" s="132">
        <f t="shared" si="30"/>
        <v>750000</v>
      </c>
      <c r="AH75" s="132">
        <f t="shared" si="30"/>
        <v>750000</v>
      </c>
      <c r="AI75" s="132">
        <f t="shared" si="30"/>
        <v>750000</v>
      </c>
      <c r="AJ75" s="132">
        <f t="shared" si="30"/>
        <v>750000</v>
      </c>
      <c r="AK75" s="132">
        <f t="shared" si="30"/>
        <v>750000</v>
      </c>
      <c r="AL75" s="132">
        <f t="shared" si="30"/>
        <v>750000</v>
      </c>
      <c r="AM75" s="132">
        <f t="shared" si="30"/>
        <v>750000</v>
      </c>
      <c r="AN75" s="132">
        <f t="shared" si="30"/>
        <v>750000</v>
      </c>
      <c r="AO75" s="132">
        <f t="shared" si="30"/>
        <v>750000</v>
      </c>
      <c r="AP75" s="132">
        <f t="shared" si="30"/>
        <v>750000</v>
      </c>
      <c r="AQ75" s="132">
        <f t="shared" si="30"/>
        <v>750000</v>
      </c>
      <c r="AR75" s="132">
        <f t="shared" si="30"/>
        <v>750000</v>
      </c>
      <c r="AS75" s="132">
        <f t="shared" si="30"/>
        <v>750000</v>
      </c>
      <c r="AT75" s="132">
        <f t="shared" si="30"/>
        <v>750000</v>
      </c>
      <c r="AU75" s="132">
        <f t="shared" si="30"/>
        <v>750000</v>
      </c>
      <c r="AV75" s="132">
        <f t="shared" si="30"/>
        <v>750000</v>
      </c>
      <c r="AW75" s="132">
        <f t="shared" si="30"/>
        <v>750000</v>
      </c>
      <c r="AX75" s="132">
        <f t="shared" si="30"/>
        <v>750000</v>
      </c>
      <c r="AY75" s="132">
        <f t="shared" si="30"/>
        <v>750000</v>
      </c>
      <c r="AZ75" s="132">
        <f t="shared" si="30"/>
        <v>750000</v>
      </c>
      <c r="BA75" s="132">
        <f t="shared" si="30"/>
        <v>750000</v>
      </c>
      <c r="BB75" s="132">
        <f t="shared" si="30"/>
        <v>750000</v>
      </c>
      <c r="BC75" s="132">
        <f t="shared" si="30"/>
        <v>750000</v>
      </c>
      <c r="BD75" s="132">
        <f t="shared" si="30"/>
        <v>750000</v>
      </c>
      <c r="BE75" s="132">
        <f t="shared" si="30"/>
        <v>750000</v>
      </c>
      <c r="BF75" s="132">
        <f t="shared" si="30"/>
        <v>750000</v>
      </c>
      <c r="BG75" s="132">
        <f t="shared" si="30"/>
        <v>750000</v>
      </c>
      <c r="BH75" s="132">
        <f t="shared" si="30"/>
        <v>750000</v>
      </c>
      <c r="BI75" s="132">
        <f t="shared" si="30"/>
        <v>750000</v>
      </c>
      <c r="BJ75" s="132">
        <f t="shared" si="30"/>
        <v>0</v>
      </c>
      <c r="BK75" s="132">
        <f t="shared" si="30"/>
        <v>0</v>
      </c>
      <c r="BL75" s="132">
        <f t="shared" si="30"/>
        <v>0</v>
      </c>
      <c r="BM75" s="132">
        <f t="shared" si="30"/>
        <v>0</v>
      </c>
      <c r="BN75" s="132">
        <f t="shared" si="30"/>
        <v>0</v>
      </c>
      <c r="BO75" s="132">
        <f t="shared" ref="BO75:DQ75" si="31">SUM(BO73+BO74)</f>
        <v>0</v>
      </c>
      <c r="BP75" s="132">
        <f t="shared" si="31"/>
        <v>0</v>
      </c>
      <c r="BQ75" s="132">
        <f t="shared" si="31"/>
        <v>0</v>
      </c>
      <c r="BR75" s="132">
        <f t="shared" si="31"/>
        <v>0</v>
      </c>
      <c r="BS75" s="132">
        <f t="shared" si="31"/>
        <v>0</v>
      </c>
      <c r="BT75" s="132">
        <f t="shared" si="31"/>
        <v>0</v>
      </c>
      <c r="BU75" s="132">
        <f t="shared" si="31"/>
        <v>0</v>
      </c>
      <c r="BV75" s="132">
        <f t="shared" si="31"/>
        <v>0</v>
      </c>
      <c r="BW75" s="132">
        <f t="shared" si="31"/>
        <v>0</v>
      </c>
      <c r="BX75" s="132">
        <f t="shared" si="31"/>
        <v>0</v>
      </c>
      <c r="BY75" s="132">
        <f t="shared" si="31"/>
        <v>0</v>
      </c>
      <c r="BZ75" s="132">
        <f t="shared" si="31"/>
        <v>0</v>
      </c>
      <c r="CA75" s="132">
        <f t="shared" si="31"/>
        <v>0</v>
      </c>
      <c r="CB75" s="132">
        <f t="shared" si="31"/>
        <v>0</v>
      </c>
      <c r="CC75" s="132">
        <f t="shared" si="31"/>
        <v>0</v>
      </c>
      <c r="CD75" s="132">
        <f t="shared" si="31"/>
        <v>0</v>
      </c>
      <c r="CE75" s="132">
        <f t="shared" si="31"/>
        <v>0</v>
      </c>
      <c r="CF75" s="132">
        <f t="shared" si="31"/>
        <v>0</v>
      </c>
      <c r="CG75" s="132">
        <f t="shared" si="31"/>
        <v>0</v>
      </c>
      <c r="CH75" s="132">
        <f t="shared" si="31"/>
        <v>0</v>
      </c>
      <c r="CI75" s="132">
        <f t="shared" si="31"/>
        <v>0</v>
      </c>
      <c r="CJ75" s="132">
        <f t="shared" si="31"/>
        <v>0</v>
      </c>
      <c r="CK75" s="132">
        <f t="shared" si="31"/>
        <v>0</v>
      </c>
      <c r="CL75" s="132">
        <f t="shared" si="31"/>
        <v>0</v>
      </c>
      <c r="CM75" s="132">
        <f t="shared" si="31"/>
        <v>0</v>
      </c>
      <c r="CN75" s="132">
        <f t="shared" si="31"/>
        <v>0</v>
      </c>
      <c r="CO75" s="132">
        <f t="shared" si="31"/>
        <v>0</v>
      </c>
      <c r="CP75" s="132">
        <f t="shared" si="31"/>
        <v>0</v>
      </c>
      <c r="CQ75" s="132">
        <f t="shared" si="31"/>
        <v>0</v>
      </c>
      <c r="CR75" s="132">
        <f t="shared" si="31"/>
        <v>0</v>
      </c>
      <c r="CS75" s="132">
        <f t="shared" si="31"/>
        <v>0</v>
      </c>
      <c r="CT75" s="132">
        <f t="shared" si="31"/>
        <v>0</v>
      </c>
      <c r="CU75" s="132">
        <f t="shared" si="31"/>
        <v>0</v>
      </c>
      <c r="CV75" s="132">
        <f t="shared" si="31"/>
        <v>0</v>
      </c>
      <c r="CW75" s="132">
        <f t="shared" si="31"/>
        <v>0</v>
      </c>
      <c r="CX75" s="132">
        <f t="shared" si="31"/>
        <v>0</v>
      </c>
      <c r="CY75" s="132">
        <f t="shared" si="31"/>
        <v>0</v>
      </c>
      <c r="CZ75" s="132">
        <f t="shared" si="31"/>
        <v>0</v>
      </c>
      <c r="DA75" s="132">
        <f t="shared" si="31"/>
        <v>0</v>
      </c>
      <c r="DB75" s="132">
        <f t="shared" si="31"/>
        <v>0</v>
      </c>
      <c r="DC75" s="132">
        <f t="shared" si="31"/>
        <v>0</v>
      </c>
      <c r="DD75" s="132">
        <f t="shared" si="31"/>
        <v>0</v>
      </c>
      <c r="DE75" s="132">
        <f t="shared" si="31"/>
        <v>0</v>
      </c>
      <c r="DF75" s="132">
        <f t="shared" si="31"/>
        <v>0</v>
      </c>
      <c r="DG75" s="132">
        <f t="shared" si="31"/>
        <v>0</v>
      </c>
      <c r="DH75" s="132">
        <f t="shared" si="31"/>
        <v>0</v>
      </c>
      <c r="DI75" s="132">
        <f t="shared" si="31"/>
        <v>0</v>
      </c>
      <c r="DJ75" s="132">
        <f t="shared" si="31"/>
        <v>0</v>
      </c>
      <c r="DK75" s="132">
        <f t="shared" si="31"/>
        <v>0</v>
      </c>
      <c r="DL75" s="132">
        <f t="shared" si="31"/>
        <v>0</v>
      </c>
      <c r="DM75" s="132">
        <f t="shared" si="31"/>
        <v>0</v>
      </c>
      <c r="DN75" s="132">
        <f t="shared" si="31"/>
        <v>0</v>
      </c>
      <c r="DO75" s="132">
        <f t="shared" si="31"/>
        <v>0</v>
      </c>
      <c r="DP75" s="132">
        <f t="shared" si="31"/>
        <v>0</v>
      </c>
      <c r="DQ75" s="132">
        <f t="shared" si="31"/>
        <v>0</v>
      </c>
    </row>
    <row r="78" spans="1:121" hidden="1" x14ac:dyDescent="0.25"/>
    <row r="79" spans="1:121" hidden="1" x14ac:dyDescent="0.25">
      <c r="A79" t="s">
        <v>95</v>
      </c>
      <c r="B79" s="115">
        <f>B59</f>
        <v>-650000</v>
      </c>
      <c r="C79" s="115">
        <f t="shared" ref="C79:BN79" si="32">C59</f>
        <v>-565000</v>
      </c>
      <c r="D79" s="115">
        <f t="shared" si="32"/>
        <v>-490000</v>
      </c>
      <c r="E79" s="115">
        <f t="shared" si="32"/>
        <v>-425000</v>
      </c>
      <c r="F79" s="115">
        <f t="shared" si="32"/>
        <v>-365000</v>
      </c>
      <c r="G79" s="115">
        <f t="shared" si="32"/>
        <v>-309000</v>
      </c>
      <c r="H79" s="115">
        <f t="shared" si="32"/>
        <v>-256000</v>
      </c>
      <c r="I79" s="115">
        <f t="shared" si="32"/>
        <v>-205000</v>
      </c>
      <c r="J79" s="115">
        <f t="shared" si="32"/>
        <v>-156000</v>
      </c>
      <c r="K79" s="115">
        <f t="shared" si="32"/>
        <v>-109000</v>
      </c>
      <c r="L79" s="115">
        <f t="shared" si="32"/>
        <v>-63000</v>
      </c>
      <c r="M79" s="115">
        <f t="shared" si="32"/>
        <v>-18000</v>
      </c>
      <c r="N79" s="115">
        <f t="shared" si="32"/>
        <v>23915</v>
      </c>
      <c r="O79" s="115">
        <f t="shared" si="32"/>
        <v>64315</v>
      </c>
      <c r="P79" s="115">
        <f t="shared" si="32"/>
        <v>103200</v>
      </c>
      <c r="Q79" s="115">
        <f t="shared" si="32"/>
        <v>140570</v>
      </c>
      <c r="R79" s="115">
        <f t="shared" si="32"/>
        <v>176425.00000000012</v>
      </c>
      <c r="S79" s="115">
        <f t="shared" si="32"/>
        <v>210765.00000000012</v>
      </c>
      <c r="T79" s="115">
        <f t="shared" si="32"/>
        <v>243590</v>
      </c>
      <c r="U79" s="115">
        <f t="shared" si="32"/>
        <v>274900</v>
      </c>
      <c r="V79" s="115">
        <f t="shared" si="32"/>
        <v>304695</v>
      </c>
      <c r="W79" s="115">
        <f t="shared" si="32"/>
        <v>332975</v>
      </c>
      <c r="X79" s="115">
        <f t="shared" si="32"/>
        <v>359740</v>
      </c>
      <c r="Y79" s="115">
        <f t="shared" si="32"/>
        <v>384990</v>
      </c>
      <c r="Z79" s="115">
        <f t="shared" si="32"/>
        <v>409217.375</v>
      </c>
      <c r="AA79" s="115">
        <f t="shared" si="32"/>
        <v>432169.625</v>
      </c>
      <c r="AB79" s="115">
        <f t="shared" si="32"/>
        <v>453846.75</v>
      </c>
      <c r="AC79" s="115">
        <f t="shared" si="32"/>
        <v>474248.75</v>
      </c>
      <c r="AD79" s="115">
        <f t="shared" si="32"/>
        <v>493375.625</v>
      </c>
      <c r="AE79" s="115">
        <f t="shared" si="32"/>
        <v>511227.375</v>
      </c>
      <c r="AF79" s="115">
        <f t="shared" si="32"/>
        <v>527804</v>
      </c>
      <c r="AG79" s="115">
        <f t="shared" si="32"/>
        <v>543105.5</v>
      </c>
      <c r="AH79" s="115">
        <f t="shared" si="32"/>
        <v>557131.875</v>
      </c>
      <c r="AI79" s="115">
        <f t="shared" si="32"/>
        <v>569883.125</v>
      </c>
      <c r="AJ79" s="115">
        <f t="shared" si="32"/>
        <v>581359.25</v>
      </c>
      <c r="AK79" s="115">
        <f t="shared" si="32"/>
        <v>591560.25</v>
      </c>
      <c r="AL79" s="115">
        <f t="shared" si="32"/>
        <v>602613.0334999999</v>
      </c>
      <c r="AM79" s="115">
        <f t="shared" si="32"/>
        <v>613273.07850000006</v>
      </c>
      <c r="AN79" s="115">
        <f t="shared" si="32"/>
        <v>623540.38500000001</v>
      </c>
      <c r="AO79" s="115">
        <f t="shared" si="32"/>
        <v>633414.95300000021</v>
      </c>
      <c r="AP79" s="115">
        <f t="shared" si="32"/>
        <v>642896.7825000002</v>
      </c>
      <c r="AQ79" s="115">
        <f t="shared" si="32"/>
        <v>651985.87350000022</v>
      </c>
      <c r="AR79" s="115">
        <f t="shared" si="32"/>
        <v>660682.22600000002</v>
      </c>
      <c r="AS79" s="115">
        <f t="shared" si="32"/>
        <v>668985.84000000008</v>
      </c>
      <c r="AT79" s="115">
        <f t="shared" si="32"/>
        <v>676896.71549999993</v>
      </c>
      <c r="AU79" s="115">
        <f t="shared" si="32"/>
        <v>684414.85250000004</v>
      </c>
      <c r="AV79" s="115">
        <f t="shared" si="32"/>
        <v>691540.25100000016</v>
      </c>
      <c r="AW79" s="115">
        <f t="shared" si="32"/>
        <v>698272.91100000008</v>
      </c>
      <c r="AX79" s="115">
        <f t="shared" si="32"/>
        <v>704506.23205000022</v>
      </c>
      <c r="AY79" s="115">
        <f t="shared" si="32"/>
        <v>710172.8875500001</v>
      </c>
      <c r="AZ79" s="115">
        <f t="shared" si="32"/>
        <v>715272.87750000018</v>
      </c>
      <c r="BA79" s="115">
        <f t="shared" si="32"/>
        <v>719806.20190000022</v>
      </c>
      <c r="BB79" s="115">
        <f t="shared" si="32"/>
        <v>723772.86075000023</v>
      </c>
      <c r="BC79" s="115">
        <f t="shared" si="32"/>
        <v>727172.8540500002</v>
      </c>
      <c r="BD79" s="115">
        <f t="shared" si="32"/>
        <v>730006.18180000014</v>
      </c>
      <c r="BE79" s="115">
        <f t="shared" si="32"/>
        <v>732272.84400000004</v>
      </c>
      <c r="BF79" s="115">
        <f t="shared" si="32"/>
        <v>733972.84065000014</v>
      </c>
      <c r="BG79" s="115">
        <f t="shared" si="32"/>
        <v>735106.17175000021</v>
      </c>
      <c r="BH79" s="115">
        <f t="shared" si="32"/>
        <v>735672.83730000025</v>
      </c>
      <c r="BI79" s="115">
        <f t="shared" si="32"/>
        <v>735672.83730000025</v>
      </c>
      <c r="BJ79" s="115">
        <f t="shared" si="32"/>
        <v>1385672.8373000002</v>
      </c>
      <c r="BK79" s="115">
        <f t="shared" si="32"/>
        <v>1300672.8373000002</v>
      </c>
      <c r="BL79" s="115">
        <f t="shared" si="32"/>
        <v>1225672.8373000002</v>
      </c>
      <c r="BM79" s="115">
        <f t="shared" si="32"/>
        <v>1160672.8373000002</v>
      </c>
      <c r="BN79" s="115">
        <f t="shared" si="32"/>
        <v>1100672.8373000002</v>
      </c>
      <c r="BO79" s="115">
        <f t="shared" ref="BO79:DQ79" si="33">BO59</f>
        <v>1044672.8373000001</v>
      </c>
      <c r="BP79" s="115">
        <f t="shared" si="33"/>
        <v>991672.83730000013</v>
      </c>
      <c r="BQ79" s="115">
        <f t="shared" si="33"/>
        <v>940672.83730000013</v>
      </c>
      <c r="BR79" s="115">
        <f t="shared" si="33"/>
        <v>891672.83730000013</v>
      </c>
      <c r="BS79" s="115">
        <f t="shared" si="33"/>
        <v>844672.83730000013</v>
      </c>
      <c r="BT79" s="115">
        <f t="shared" si="33"/>
        <v>798672.83730000013</v>
      </c>
      <c r="BU79" s="115">
        <f t="shared" si="33"/>
        <v>753672.83730000013</v>
      </c>
      <c r="BV79" s="115">
        <f t="shared" si="33"/>
        <v>711757.83730000013</v>
      </c>
      <c r="BW79" s="115">
        <f t="shared" si="33"/>
        <v>671357.83730000013</v>
      </c>
      <c r="BX79" s="115">
        <f t="shared" si="33"/>
        <v>632472.83730000013</v>
      </c>
      <c r="BY79" s="115">
        <f t="shared" si="33"/>
        <v>595102.83730000013</v>
      </c>
      <c r="BZ79" s="115">
        <f t="shared" si="33"/>
        <v>559247.83730000013</v>
      </c>
      <c r="CA79" s="115">
        <f t="shared" si="33"/>
        <v>524907.83730000013</v>
      </c>
      <c r="CB79" s="115">
        <f t="shared" si="33"/>
        <v>492082.83730000007</v>
      </c>
      <c r="CC79" s="115">
        <f t="shared" si="33"/>
        <v>460772.83730000007</v>
      </c>
      <c r="CD79" s="115">
        <f t="shared" si="33"/>
        <v>430977.83730000007</v>
      </c>
      <c r="CE79" s="115">
        <f t="shared" si="33"/>
        <v>402697.83730000007</v>
      </c>
      <c r="CF79" s="115">
        <f t="shared" si="33"/>
        <v>375932.83730000007</v>
      </c>
      <c r="CG79" s="115">
        <f t="shared" si="33"/>
        <v>350682.83730000007</v>
      </c>
      <c r="CH79" s="115">
        <f t="shared" si="33"/>
        <v>326455.46230000007</v>
      </c>
      <c r="CI79" s="115">
        <f t="shared" si="33"/>
        <v>303503.21230000007</v>
      </c>
      <c r="CJ79" s="115">
        <f t="shared" si="33"/>
        <v>281826.08730000007</v>
      </c>
      <c r="CK79" s="115">
        <f t="shared" si="33"/>
        <v>261424.08730000007</v>
      </c>
      <c r="CL79" s="115">
        <f t="shared" si="33"/>
        <v>242297.21230000007</v>
      </c>
      <c r="CM79" s="115">
        <f t="shared" si="33"/>
        <v>224445.46230000007</v>
      </c>
      <c r="CN79" s="115">
        <f t="shared" si="33"/>
        <v>207868.83730000007</v>
      </c>
      <c r="CO79" s="115">
        <f t="shared" si="33"/>
        <v>192567.33730000007</v>
      </c>
      <c r="CP79" s="115">
        <f t="shared" si="33"/>
        <v>178540.96230000007</v>
      </c>
      <c r="CQ79" s="115">
        <f t="shared" si="33"/>
        <v>165789.71230000007</v>
      </c>
      <c r="CR79" s="115">
        <f t="shared" si="33"/>
        <v>154313.58730000007</v>
      </c>
      <c r="CS79" s="115">
        <f t="shared" si="33"/>
        <v>144112.58730000007</v>
      </c>
      <c r="CT79" s="115">
        <f t="shared" si="33"/>
        <v>133059.80380000005</v>
      </c>
      <c r="CU79" s="115">
        <f t="shared" si="33"/>
        <v>122399.75880000004</v>
      </c>
      <c r="CV79" s="115">
        <f t="shared" si="33"/>
        <v>112132.45230000003</v>
      </c>
      <c r="CW79" s="115">
        <f t="shared" si="33"/>
        <v>102257.88430000003</v>
      </c>
      <c r="CX79" s="115">
        <f t="shared" si="33"/>
        <v>92776.054800000027</v>
      </c>
      <c r="CY79" s="115">
        <f t="shared" si="33"/>
        <v>83686.963800000027</v>
      </c>
      <c r="CZ79" s="115">
        <f t="shared" si="33"/>
        <v>74990.611300000019</v>
      </c>
      <c r="DA79" s="115">
        <f t="shared" si="33"/>
        <v>66686.997300000017</v>
      </c>
      <c r="DB79" s="115">
        <f t="shared" si="33"/>
        <v>58776.121800000015</v>
      </c>
      <c r="DC79" s="115">
        <f t="shared" si="33"/>
        <v>51257.984800000013</v>
      </c>
      <c r="DD79" s="115">
        <f t="shared" si="33"/>
        <v>44132.58630000001</v>
      </c>
      <c r="DE79" s="115">
        <f t="shared" si="33"/>
        <v>37399.926300000006</v>
      </c>
      <c r="DF79" s="115">
        <f t="shared" si="33"/>
        <v>31166.605250000004</v>
      </c>
      <c r="DG79" s="115">
        <f t="shared" si="33"/>
        <v>25499.949750000003</v>
      </c>
      <c r="DH79" s="115">
        <f t="shared" si="33"/>
        <v>20399.959800000004</v>
      </c>
      <c r="DI79" s="115">
        <f t="shared" si="33"/>
        <v>15866.635400000003</v>
      </c>
      <c r="DJ79" s="115">
        <f t="shared" si="33"/>
        <v>11899.976550000003</v>
      </c>
      <c r="DK79" s="115">
        <f t="shared" si="33"/>
        <v>8499.9832500000011</v>
      </c>
      <c r="DL79" s="115">
        <f t="shared" si="33"/>
        <v>5666.6555000000008</v>
      </c>
      <c r="DM79" s="115">
        <f t="shared" si="33"/>
        <v>3399.9933000000001</v>
      </c>
      <c r="DN79" s="115">
        <f t="shared" si="33"/>
        <v>1699.99665</v>
      </c>
      <c r="DO79" s="115">
        <f t="shared" si="33"/>
        <v>566.66555000000005</v>
      </c>
      <c r="DP79" s="115">
        <f t="shared" si="33"/>
        <v>0</v>
      </c>
      <c r="DQ79" s="115">
        <f t="shared" si="33"/>
        <v>0</v>
      </c>
    </row>
    <row r="80" spans="1:121" hidden="1" x14ac:dyDescent="0.25">
      <c r="A80" t="s">
        <v>157</v>
      </c>
      <c r="B80">
        <v>1</v>
      </c>
      <c r="C80">
        <f>B80+1</f>
        <v>2</v>
      </c>
      <c r="D80">
        <f t="shared" ref="D80:BO80" si="34">C80+1</f>
        <v>3</v>
      </c>
      <c r="E80">
        <f t="shared" si="34"/>
        <v>4</v>
      </c>
      <c r="F80">
        <f t="shared" si="34"/>
        <v>5</v>
      </c>
      <c r="G80">
        <f t="shared" si="34"/>
        <v>6</v>
      </c>
      <c r="H80">
        <f t="shared" si="34"/>
        <v>7</v>
      </c>
      <c r="I80">
        <f t="shared" si="34"/>
        <v>8</v>
      </c>
      <c r="J80">
        <f t="shared" si="34"/>
        <v>9</v>
      </c>
      <c r="K80">
        <f t="shared" si="34"/>
        <v>10</v>
      </c>
      <c r="L80">
        <f t="shared" si="34"/>
        <v>11</v>
      </c>
      <c r="M80">
        <f t="shared" si="34"/>
        <v>12</v>
      </c>
      <c r="N80">
        <f t="shared" si="34"/>
        <v>13</v>
      </c>
      <c r="O80">
        <f t="shared" si="34"/>
        <v>14</v>
      </c>
      <c r="P80">
        <f t="shared" si="34"/>
        <v>15</v>
      </c>
      <c r="Q80">
        <f t="shared" si="34"/>
        <v>16</v>
      </c>
      <c r="R80">
        <f t="shared" si="34"/>
        <v>17</v>
      </c>
      <c r="S80">
        <f t="shared" si="34"/>
        <v>18</v>
      </c>
      <c r="T80">
        <f t="shared" si="34"/>
        <v>19</v>
      </c>
      <c r="U80">
        <f t="shared" si="34"/>
        <v>20</v>
      </c>
      <c r="V80">
        <f t="shared" si="34"/>
        <v>21</v>
      </c>
      <c r="W80">
        <f t="shared" si="34"/>
        <v>22</v>
      </c>
      <c r="X80">
        <f t="shared" si="34"/>
        <v>23</v>
      </c>
      <c r="Y80">
        <f t="shared" si="34"/>
        <v>24</v>
      </c>
      <c r="Z80">
        <f t="shared" si="34"/>
        <v>25</v>
      </c>
      <c r="AA80">
        <f t="shared" si="34"/>
        <v>26</v>
      </c>
      <c r="AB80">
        <f t="shared" si="34"/>
        <v>27</v>
      </c>
      <c r="AC80">
        <f t="shared" si="34"/>
        <v>28</v>
      </c>
      <c r="AD80">
        <f t="shared" si="34"/>
        <v>29</v>
      </c>
      <c r="AE80">
        <f t="shared" si="34"/>
        <v>30</v>
      </c>
      <c r="AF80">
        <f t="shared" si="34"/>
        <v>31</v>
      </c>
      <c r="AG80">
        <f t="shared" si="34"/>
        <v>32</v>
      </c>
      <c r="AH80">
        <f t="shared" si="34"/>
        <v>33</v>
      </c>
      <c r="AI80">
        <f t="shared" si="34"/>
        <v>34</v>
      </c>
      <c r="AJ80">
        <f t="shared" si="34"/>
        <v>35</v>
      </c>
      <c r="AK80">
        <f t="shared" si="34"/>
        <v>36</v>
      </c>
      <c r="AL80">
        <f t="shared" si="34"/>
        <v>37</v>
      </c>
      <c r="AM80">
        <f t="shared" si="34"/>
        <v>38</v>
      </c>
      <c r="AN80">
        <f t="shared" si="34"/>
        <v>39</v>
      </c>
      <c r="AO80">
        <f t="shared" si="34"/>
        <v>40</v>
      </c>
      <c r="AP80">
        <f t="shared" si="34"/>
        <v>41</v>
      </c>
      <c r="AQ80">
        <f t="shared" si="34"/>
        <v>42</v>
      </c>
      <c r="AR80">
        <f t="shared" si="34"/>
        <v>43</v>
      </c>
      <c r="AS80">
        <f t="shared" si="34"/>
        <v>44</v>
      </c>
      <c r="AT80">
        <f t="shared" si="34"/>
        <v>45</v>
      </c>
      <c r="AU80">
        <f t="shared" si="34"/>
        <v>46</v>
      </c>
      <c r="AV80">
        <f t="shared" si="34"/>
        <v>47</v>
      </c>
      <c r="AW80">
        <f t="shared" si="34"/>
        <v>48</v>
      </c>
      <c r="AX80">
        <f t="shared" si="34"/>
        <v>49</v>
      </c>
      <c r="AY80">
        <f t="shared" si="34"/>
        <v>50</v>
      </c>
      <c r="AZ80">
        <f t="shared" si="34"/>
        <v>51</v>
      </c>
      <c r="BA80">
        <f t="shared" si="34"/>
        <v>52</v>
      </c>
      <c r="BB80">
        <f t="shared" si="34"/>
        <v>53</v>
      </c>
      <c r="BC80">
        <f t="shared" si="34"/>
        <v>54</v>
      </c>
      <c r="BD80">
        <f t="shared" si="34"/>
        <v>55</v>
      </c>
      <c r="BE80">
        <f t="shared" si="34"/>
        <v>56</v>
      </c>
      <c r="BF80">
        <f t="shared" si="34"/>
        <v>57</v>
      </c>
      <c r="BG80">
        <f t="shared" si="34"/>
        <v>58</v>
      </c>
      <c r="BH80">
        <f t="shared" si="34"/>
        <v>59</v>
      </c>
      <c r="BI80">
        <f t="shared" si="34"/>
        <v>60</v>
      </c>
      <c r="BJ80">
        <f t="shared" si="34"/>
        <v>61</v>
      </c>
      <c r="BK80">
        <f t="shared" si="34"/>
        <v>62</v>
      </c>
      <c r="BL80">
        <f t="shared" si="34"/>
        <v>63</v>
      </c>
      <c r="BM80">
        <f t="shared" si="34"/>
        <v>64</v>
      </c>
      <c r="BN80">
        <f t="shared" si="34"/>
        <v>65</v>
      </c>
      <c r="BO80">
        <f t="shared" si="34"/>
        <v>66</v>
      </c>
      <c r="BP80">
        <f t="shared" ref="BP80:DQ80" si="35">BO80+1</f>
        <v>67</v>
      </c>
      <c r="BQ80">
        <f t="shared" si="35"/>
        <v>68</v>
      </c>
      <c r="BR80">
        <f t="shared" si="35"/>
        <v>69</v>
      </c>
      <c r="BS80">
        <f t="shared" si="35"/>
        <v>70</v>
      </c>
      <c r="BT80">
        <f t="shared" si="35"/>
        <v>71</v>
      </c>
      <c r="BU80">
        <f t="shared" si="35"/>
        <v>72</v>
      </c>
      <c r="BV80">
        <f t="shared" si="35"/>
        <v>73</v>
      </c>
      <c r="BW80">
        <f t="shared" si="35"/>
        <v>74</v>
      </c>
      <c r="BX80">
        <f t="shared" si="35"/>
        <v>75</v>
      </c>
      <c r="BY80">
        <f t="shared" si="35"/>
        <v>76</v>
      </c>
      <c r="BZ80">
        <f t="shared" si="35"/>
        <v>77</v>
      </c>
      <c r="CA80">
        <f t="shared" si="35"/>
        <v>78</v>
      </c>
      <c r="CB80">
        <f t="shared" si="35"/>
        <v>79</v>
      </c>
      <c r="CC80">
        <f t="shared" si="35"/>
        <v>80</v>
      </c>
      <c r="CD80">
        <f t="shared" si="35"/>
        <v>81</v>
      </c>
      <c r="CE80">
        <f t="shared" si="35"/>
        <v>82</v>
      </c>
      <c r="CF80">
        <f t="shared" si="35"/>
        <v>83</v>
      </c>
      <c r="CG80">
        <f t="shared" si="35"/>
        <v>84</v>
      </c>
      <c r="CH80">
        <f t="shared" si="35"/>
        <v>85</v>
      </c>
      <c r="CI80">
        <f t="shared" si="35"/>
        <v>86</v>
      </c>
      <c r="CJ80">
        <f t="shared" si="35"/>
        <v>87</v>
      </c>
      <c r="CK80">
        <f t="shared" si="35"/>
        <v>88</v>
      </c>
      <c r="CL80">
        <f t="shared" si="35"/>
        <v>89</v>
      </c>
      <c r="CM80">
        <f t="shared" si="35"/>
        <v>90</v>
      </c>
      <c r="CN80">
        <f t="shared" si="35"/>
        <v>91</v>
      </c>
      <c r="CO80">
        <f t="shared" si="35"/>
        <v>92</v>
      </c>
      <c r="CP80">
        <f t="shared" si="35"/>
        <v>93</v>
      </c>
      <c r="CQ80">
        <f t="shared" si="35"/>
        <v>94</v>
      </c>
      <c r="CR80">
        <f t="shared" si="35"/>
        <v>95</v>
      </c>
      <c r="CS80">
        <f t="shared" si="35"/>
        <v>96</v>
      </c>
      <c r="CT80">
        <f t="shared" si="35"/>
        <v>97</v>
      </c>
      <c r="CU80">
        <f t="shared" si="35"/>
        <v>98</v>
      </c>
      <c r="CV80">
        <f t="shared" si="35"/>
        <v>99</v>
      </c>
      <c r="CW80">
        <f t="shared" si="35"/>
        <v>100</v>
      </c>
      <c r="CX80">
        <f t="shared" si="35"/>
        <v>101</v>
      </c>
      <c r="CY80">
        <f t="shared" si="35"/>
        <v>102</v>
      </c>
      <c r="CZ80">
        <f t="shared" si="35"/>
        <v>103</v>
      </c>
      <c r="DA80">
        <f t="shared" si="35"/>
        <v>104</v>
      </c>
      <c r="DB80">
        <f t="shared" si="35"/>
        <v>105</v>
      </c>
      <c r="DC80">
        <f t="shared" si="35"/>
        <v>106</v>
      </c>
      <c r="DD80">
        <f t="shared" si="35"/>
        <v>107</v>
      </c>
      <c r="DE80">
        <f t="shared" si="35"/>
        <v>108</v>
      </c>
      <c r="DF80">
        <f t="shared" si="35"/>
        <v>109</v>
      </c>
      <c r="DG80">
        <f t="shared" si="35"/>
        <v>110</v>
      </c>
      <c r="DH80">
        <f t="shared" si="35"/>
        <v>111</v>
      </c>
      <c r="DI80">
        <f t="shared" si="35"/>
        <v>112</v>
      </c>
      <c r="DJ80">
        <f t="shared" si="35"/>
        <v>113</v>
      </c>
      <c r="DK80">
        <f t="shared" si="35"/>
        <v>114</v>
      </c>
      <c r="DL80">
        <f t="shared" si="35"/>
        <v>115</v>
      </c>
      <c r="DM80">
        <f t="shared" si="35"/>
        <v>116</v>
      </c>
      <c r="DN80">
        <f t="shared" si="35"/>
        <v>117</v>
      </c>
      <c r="DO80">
        <f t="shared" si="35"/>
        <v>118</v>
      </c>
      <c r="DP80">
        <f t="shared" si="35"/>
        <v>119</v>
      </c>
      <c r="DQ80">
        <f t="shared" si="35"/>
        <v>120</v>
      </c>
    </row>
    <row r="81" spans="1:121" hidden="1" x14ac:dyDescent="0.25">
      <c r="A81" t="s">
        <v>173</v>
      </c>
      <c r="B81" s="115">
        <f>B65</f>
        <v>-650000</v>
      </c>
      <c r="C81" s="115">
        <f t="shared" ref="C81:BN81" si="36">C65</f>
        <v>-1215000</v>
      </c>
      <c r="D81" s="115">
        <f t="shared" si="36"/>
        <v>-1705000</v>
      </c>
      <c r="E81" s="115">
        <f t="shared" si="36"/>
        <v>-2130000</v>
      </c>
      <c r="F81" s="115">
        <f t="shared" si="36"/>
        <v>-2495000</v>
      </c>
      <c r="G81" s="115">
        <f t="shared" si="36"/>
        <v>-2804000</v>
      </c>
      <c r="H81" s="115">
        <f t="shared" si="36"/>
        <v>-3060000</v>
      </c>
      <c r="I81" s="115">
        <f t="shared" si="36"/>
        <v>-3265000</v>
      </c>
      <c r="J81" s="115">
        <f t="shared" si="36"/>
        <v>-3421000</v>
      </c>
      <c r="K81" s="115">
        <f t="shared" si="36"/>
        <v>-3530000</v>
      </c>
      <c r="L81" s="115">
        <f t="shared" si="36"/>
        <v>-3593000</v>
      </c>
      <c r="M81" s="115">
        <f t="shared" si="36"/>
        <v>-3611000</v>
      </c>
      <c r="N81" s="115">
        <f t="shared" si="36"/>
        <v>-3587085</v>
      </c>
      <c r="O81" s="115">
        <f t="shared" si="36"/>
        <v>-3522770</v>
      </c>
      <c r="P81" s="115">
        <f t="shared" si="36"/>
        <v>-3419570</v>
      </c>
      <c r="Q81" s="115">
        <f t="shared" si="36"/>
        <v>-3279000</v>
      </c>
      <c r="R81" s="115">
        <f t="shared" si="36"/>
        <v>-3102575</v>
      </c>
      <c r="S81" s="115">
        <f t="shared" si="36"/>
        <v>-2891810</v>
      </c>
      <c r="T81" s="115">
        <f t="shared" si="36"/>
        <v>-2648220</v>
      </c>
      <c r="U81" s="115">
        <f t="shared" si="36"/>
        <v>-2373320</v>
      </c>
      <c r="V81" s="115">
        <f t="shared" si="36"/>
        <v>-2068625</v>
      </c>
      <c r="W81" s="115">
        <f t="shared" si="36"/>
        <v>-1735650</v>
      </c>
      <c r="X81" s="115">
        <f t="shared" si="36"/>
        <v>-1375910</v>
      </c>
      <c r="Y81" s="115">
        <f t="shared" si="36"/>
        <v>-990920</v>
      </c>
      <c r="Z81" s="115">
        <f t="shared" si="36"/>
        <v>-581702.625</v>
      </c>
      <c r="AA81" s="115">
        <f t="shared" si="36"/>
        <v>-149533</v>
      </c>
      <c r="AB81" s="115">
        <f t="shared" si="36"/>
        <v>304313.75</v>
      </c>
      <c r="AC81" s="115">
        <f t="shared" si="36"/>
        <v>778562.5</v>
      </c>
      <c r="AD81" s="115">
        <f t="shared" si="36"/>
        <v>1271938.125</v>
      </c>
      <c r="AE81" s="115">
        <f t="shared" si="36"/>
        <v>1783165.5</v>
      </c>
      <c r="AF81" s="115">
        <f t="shared" si="36"/>
        <v>2310969.5</v>
      </c>
      <c r="AG81" s="115">
        <f t="shared" si="36"/>
        <v>2854075</v>
      </c>
      <c r="AH81" s="115">
        <f t="shared" si="36"/>
        <v>3411206.875</v>
      </c>
      <c r="AI81" s="115">
        <f t="shared" si="36"/>
        <v>3981090</v>
      </c>
      <c r="AJ81" s="115">
        <f t="shared" si="36"/>
        <v>4562449.25</v>
      </c>
      <c r="AK81" s="115">
        <f t="shared" si="36"/>
        <v>5154009.5</v>
      </c>
      <c r="AL81" s="115">
        <f t="shared" si="36"/>
        <v>5756622.5334999999</v>
      </c>
      <c r="AM81" s="115">
        <f t="shared" si="36"/>
        <v>6369895.6119999997</v>
      </c>
      <c r="AN81" s="115">
        <f t="shared" si="36"/>
        <v>6993435.9969999995</v>
      </c>
      <c r="AO81" s="115">
        <f t="shared" si="36"/>
        <v>7626850.9499999993</v>
      </c>
      <c r="AP81" s="115">
        <f t="shared" si="36"/>
        <v>8269747.7324999999</v>
      </c>
      <c r="AQ81" s="115">
        <f t="shared" si="36"/>
        <v>8921733.6060000006</v>
      </c>
      <c r="AR81" s="115">
        <f t="shared" si="36"/>
        <v>9582415.8320000004</v>
      </c>
      <c r="AS81" s="115">
        <f t="shared" si="36"/>
        <v>10251401.672</v>
      </c>
      <c r="AT81" s="115">
        <f t="shared" si="36"/>
        <v>10928298.387499999</v>
      </c>
      <c r="AU81" s="115">
        <f t="shared" si="36"/>
        <v>11612713.239999998</v>
      </c>
      <c r="AV81" s="115">
        <f t="shared" si="36"/>
        <v>12304253.490999999</v>
      </c>
      <c r="AW81" s="115">
        <f t="shared" si="36"/>
        <v>13002526.401999999</v>
      </c>
      <c r="AX81" s="115">
        <f t="shared" si="36"/>
        <v>13707032.634049999</v>
      </c>
      <c r="AY81" s="115">
        <f t="shared" si="36"/>
        <v>14417205.521599999</v>
      </c>
      <c r="AZ81" s="115">
        <f t="shared" si="36"/>
        <v>15132478.399099998</v>
      </c>
      <c r="BA81" s="115">
        <f t="shared" si="36"/>
        <v>15852284.600999998</v>
      </c>
      <c r="BB81" s="115">
        <f t="shared" si="36"/>
        <v>16576057.461749999</v>
      </c>
      <c r="BC81" s="115">
        <f t="shared" si="36"/>
        <v>17303230.3158</v>
      </c>
      <c r="BD81" s="115">
        <f t="shared" si="36"/>
        <v>18033236.4976</v>
      </c>
      <c r="BE81" s="115">
        <f t="shared" si="36"/>
        <v>18765509.341600001</v>
      </c>
      <c r="BF81" s="115">
        <f t="shared" si="36"/>
        <v>19499482.182250001</v>
      </c>
      <c r="BG81" s="115">
        <f t="shared" si="36"/>
        <v>20234588.354000002</v>
      </c>
      <c r="BH81" s="115">
        <f t="shared" si="36"/>
        <v>20970261.191300001</v>
      </c>
      <c r="BI81" s="115">
        <f t="shared" si="36"/>
        <v>21705934.0286</v>
      </c>
      <c r="BJ81" s="115">
        <f t="shared" si="36"/>
        <v>23091606.865899999</v>
      </c>
      <c r="BK81" s="115">
        <f t="shared" si="36"/>
        <v>24392279.703199998</v>
      </c>
      <c r="BL81" s="115">
        <f t="shared" si="36"/>
        <v>25617952.540499996</v>
      </c>
      <c r="BM81" s="115">
        <f t="shared" si="36"/>
        <v>26778625.377799995</v>
      </c>
      <c r="BN81" s="115">
        <f t="shared" si="36"/>
        <v>27879298.215099994</v>
      </c>
      <c r="BO81" s="115">
        <f t="shared" ref="BO81:DQ81" si="37">BO65</f>
        <v>28923971.052399993</v>
      </c>
      <c r="BP81" s="115">
        <f t="shared" si="37"/>
        <v>29915643.889699992</v>
      </c>
      <c r="BQ81" s="115">
        <f t="shared" si="37"/>
        <v>30856316.726999991</v>
      </c>
      <c r="BR81" s="115">
        <f t="shared" si="37"/>
        <v>31747989.564299989</v>
      </c>
      <c r="BS81" s="115">
        <f t="shared" si="37"/>
        <v>32592662.401599988</v>
      </c>
      <c r="BT81" s="115">
        <f t="shared" si="37"/>
        <v>33391335.238899987</v>
      </c>
      <c r="BU81" s="115">
        <f t="shared" si="37"/>
        <v>34145008.076199986</v>
      </c>
      <c r="BV81" s="115">
        <f t="shared" si="37"/>
        <v>34856765.913499989</v>
      </c>
      <c r="BW81" s="115">
        <f t="shared" si="37"/>
        <v>35528123.750799991</v>
      </c>
      <c r="BX81" s="115">
        <f t="shared" si="37"/>
        <v>36160596.588099994</v>
      </c>
      <c r="BY81" s="115">
        <f t="shared" si="37"/>
        <v>36755699.425399996</v>
      </c>
      <c r="BZ81" s="115">
        <f t="shared" si="37"/>
        <v>37314947.262699999</v>
      </c>
      <c r="CA81" s="115">
        <f t="shared" si="37"/>
        <v>37839855.100000001</v>
      </c>
      <c r="CB81" s="115">
        <f t="shared" si="37"/>
        <v>38331937.937300004</v>
      </c>
      <c r="CC81" s="115">
        <f t="shared" si="37"/>
        <v>38792710.774600007</v>
      </c>
      <c r="CD81" s="115">
        <f t="shared" si="37"/>
        <v>39223688.611900009</v>
      </c>
      <c r="CE81" s="115">
        <f t="shared" si="37"/>
        <v>39626386.449200012</v>
      </c>
      <c r="CF81" s="115">
        <f t="shared" si="37"/>
        <v>40002319.286500014</v>
      </c>
      <c r="CG81" s="115">
        <f t="shared" si="37"/>
        <v>40353002.123800017</v>
      </c>
      <c r="CH81" s="115">
        <f t="shared" si="37"/>
        <v>40679457.58610002</v>
      </c>
      <c r="CI81" s="115">
        <f t="shared" si="37"/>
        <v>40982960.798400022</v>
      </c>
      <c r="CJ81" s="115">
        <f t="shared" si="37"/>
        <v>41264786.885700025</v>
      </c>
      <c r="CK81" s="115">
        <f t="shared" si="37"/>
        <v>41526210.973000027</v>
      </c>
      <c r="CL81" s="115">
        <f t="shared" si="37"/>
        <v>41768508.18530003</v>
      </c>
      <c r="CM81" s="115">
        <f t="shared" si="37"/>
        <v>41992953.647600032</v>
      </c>
      <c r="CN81" s="115">
        <f t="shared" si="37"/>
        <v>42200822.484900035</v>
      </c>
      <c r="CO81" s="115">
        <f t="shared" si="37"/>
        <v>42393389.822200038</v>
      </c>
      <c r="CP81" s="115">
        <f t="shared" si="37"/>
        <v>42571930.78450004</v>
      </c>
      <c r="CQ81" s="115">
        <f t="shared" si="37"/>
        <v>42737720.496800043</v>
      </c>
      <c r="CR81" s="115">
        <f t="shared" si="37"/>
        <v>42892034.084100045</v>
      </c>
      <c r="CS81" s="115">
        <f t="shared" si="37"/>
        <v>43036146.671400048</v>
      </c>
      <c r="CT81" s="115">
        <f t="shared" si="37"/>
        <v>43169206.47520005</v>
      </c>
      <c r="CU81" s="115">
        <f t="shared" si="37"/>
        <v>43291606.23400005</v>
      </c>
      <c r="CV81" s="115">
        <f t="shared" si="37"/>
        <v>43403738.686300047</v>
      </c>
      <c r="CW81" s="115">
        <f t="shared" si="37"/>
        <v>43505996.570600048</v>
      </c>
      <c r="CX81" s="115">
        <f t="shared" si="37"/>
        <v>43598772.625400044</v>
      </c>
      <c r="CY81" s="115">
        <f t="shared" si="37"/>
        <v>43682459.589200042</v>
      </c>
      <c r="CZ81" s="115">
        <f t="shared" si="37"/>
        <v>43757450.200500041</v>
      </c>
      <c r="DA81" s="115">
        <f t="shared" si="37"/>
        <v>43824137.19780004</v>
      </c>
      <c r="DB81" s="115">
        <f t="shared" si="37"/>
        <v>43882913.319600038</v>
      </c>
      <c r="DC81" s="115">
        <f t="shared" si="37"/>
        <v>43934171.304400042</v>
      </c>
      <c r="DD81" s="115">
        <f t="shared" si="37"/>
        <v>43978303.890700042</v>
      </c>
      <c r="DE81" s="115">
        <f t="shared" si="37"/>
        <v>44015703.817000039</v>
      </c>
      <c r="DF81" s="115">
        <f t="shared" si="37"/>
        <v>44046870.42225004</v>
      </c>
      <c r="DG81" s="115">
        <f t="shared" si="37"/>
        <v>44072370.372000039</v>
      </c>
      <c r="DH81" s="115">
        <f t="shared" si="37"/>
        <v>44092770.331800036</v>
      </c>
      <c r="DI81" s="115">
        <f t="shared" si="37"/>
        <v>44108636.967200033</v>
      </c>
      <c r="DJ81" s="115">
        <f t="shared" si="37"/>
        <v>44120536.943750031</v>
      </c>
      <c r="DK81" s="115">
        <f t="shared" si="37"/>
        <v>44129036.927000031</v>
      </c>
      <c r="DL81" s="115">
        <f t="shared" si="37"/>
        <v>44134703.582500033</v>
      </c>
      <c r="DM81" s="115">
        <f t="shared" si="37"/>
        <v>44138103.575800031</v>
      </c>
      <c r="DN81" s="115">
        <f t="shared" si="37"/>
        <v>44139803.572450034</v>
      </c>
      <c r="DO81" s="115">
        <f t="shared" si="37"/>
        <v>44140370.238000035</v>
      </c>
      <c r="DP81" s="115">
        <f t="shared" si="37"/>
        <v>44140370.238000035</v>
      </c>
      <c r="DQ81" s="115">
        <f t="shared" si="37"/>
        <v>44140370.238000035</v>
      </c>
    </row>
    <row r="82" spans="1:121" hidden="1" x14ac:dyDescent="0.25">
      <c r="A82" t="s">
        <v>157</v>
      </c>
      <c r="B82">
        <v>1</v>
      </c>
      <c r="C82">
        <f>B82+1</f>
        <v>2</v>
      </c>
      <c r="D82">
        <f t="shared" ref="D82:BO82" si="38">C82+1</f>
        <v>3</v>
      </c>
      <c r="E82">
        <f t="shared" si="38"/>
        <v>4</v>
      </c>
      <c r="F82">
        <f t="shared" si="38"/>
        <v>5</v>
      </c>
      <c r="G82">
        <f t="shared" si="38"/>
        <v>6</v>
      </c>
      <c r="H82">
        <f t="shared" si="38"/>
        <v>7</v>
      </c>
      <c r="I82">
        <f t="shared" si="38"/>
        <v>8</v>
      </c>
      <c r="J82">
        <f t="shared" si="38"/>
        <v>9</v>
      </c>
      <c r="K82">
        <f t="shared" si="38"/>
        <v>10</v>
      </c>
      <c r="L82">
        <f t="shared" si="38"/>
        <v>11</v>
      </c>
      <c r="M82">
        <f t="shared" si="38"/>
        <v>12</v>
      </c>
      <c r="N82">
        <f t="shared" si="38"/>
        <v>13</v>
      </c>
      <c r="O82">
        <f t="shared" si="38"/>
        <v>14</v>
      </c>
      <c r="P82">
        <f t="shared" si="38"/>
        <v>15</v>
      </c>
      <c r="Q82">
        <f t="shared" si="38"/>
        <v>16</v>
      </c>
      <c r="R82">
        <f t="shared" si="38"/>
        <v>17</v>
      </c>
      <c r="S82">
        <f t="shared" si="38"/>
        <v>18</v>
      </c>
      <c r="T82">
        <f t="shared" si="38"/>
        <v>19</v>
      </c>
      <c r="U82">
        <f t="shared" si="38"/>
        <v>20</v>
      </c>
      <c r="V82">
        <f t="shared" si="38"/>
        <v>21</v>
      </c>
      <c r="W82">
        <f t="shared" si="38"/>
        <v>22</v>
      </c>
      <c r="X82">
        <f t="shared" si="38"/>
        <v>23</v>
      </c>
      <c r="Y82">
        <f t="shared" si="38"/>
        <v>24</v>
      </c>
      <c r="Z82">
        <f t="shared" si="38"/>
        <v>25</v>
      </c>
      <c r="AA82">
        <f t="shared" si="38"/>
        <v>26</v>
      </c>
      <c r="AB82">
        <f t="shared" si="38"/>
        <v>27</v>
      </c>
      <c r="AC82">
        <f t="shared" si="38"/>
        <v>28</v>
      </c>
      <c r="AD82">
        <f t="shared" si="38"/>
        <v>29</v>
      </c>
      <c r="AE82">
        <f t="shared" si="38"/>
        <v>30</v>
      </c>
      <c r="AF82">
        <f t="shared" si="38"/>
        <v>31</v>
      </c>
      <c r="AG82">
        <f t="shared" si="38"/>
        <v>32</v>
      </c>
      <c r="AH82">
        <f t="shared" si="38"/>
        <v>33</v>
      </c>
      <c r="AI82">
        <f t="shared" si="38"/>
        <v>34</v>
      </c>
      <c r="AJ82">
        <f t="shared" si="38"/>
        <v>35</v>
      </c>
      <c r="AK82">
        <f t="shared" si="38"/>
        <v>36</v>
      </c>
      <c r="AL82">
        <f t="shared" si="38"/>
        <v>37</v>
      </c>
      <c r="AM82">
        <f t="shared" si="38"/>
        <v>38</v>
      </c>
      <c r="AN82">
        <f t="shared" si="38"/>
        <v>39</v>
      </c>
      <c r="AO82">
        <f t="shared" si="38"/>
        <v>40</v>
      </c>
      <c r="AP82">
        <f t="shared" si="38"/>
        <v>41</v>
      </c>
      <c r="AQ82">
        <f t="shared" si="38"/>
        <v>42</v>
      </c>
      <c r="AR82">
        <f t="shared" si="38"/>
        <v>43</v>
      </c>
      <c r="AS82">
        <f t="shared" si="38"/>
        <v>44</v>
      </c>
      <c r="AT82">
        <f t="shared" si="38"/>
        <v>45</v>
      </c>
      <c r="AU82">
        <f t="shared" si="38"/>
        <v>46</v>
      </c>
      <c r="AV82">
        <f t="shared" si="38"/>
        <v>47</v>
      </c>
      <c r="AW82">
        <f t="shared" si="38"/>
        <v>48</v>
      </c>
      <c r="AX82">
        <f t="shared" si="38"/>
        <v>49</v>
      </c>
      <c r="AY82">
        <f t="shared" si="38"/>
        <v>50</v>
      </c>
      <c r="AZ82">
        <f t="shared" si="38"/>
        <v>51</v>
      </c>
      <c r="BA82">
        <f t="shared" si="38"/>
        <v>52</v>
      </c>
      <c r="BB82">
        <f t="shared" si="38"/>
        <v>53</v>
      </c>
      <c r="BC82">
        <f t="shared" si="38"/>
        <v>54</v>
      </c>
      <c r="BD82">
        <f t="shared" si="38"/>
        <v>55</v>
      </c>
      <c r="BE82">
        <f t="shared" si="38"/>
        <v>56</v>
      </c>
      <c r="BF82">
        <f t="shared" si="38"/>
        <v>57</v>
      </c>
      <c r="BG82">
        <f t="shared" si="38"/>
        <v>58</v>
      </c>
      <c r="BH82">
        <f t="shared" si="38"/>
        <v>59</v>
      </c>
      <c r="BI82">
        <f t="shared" si="38"/>
        <v>60</v>
      </c>
      <c r="BJ82">
        <f t="shared" si="38"/>
        <v>61</v>
      </c>
      <c r="BK82">
        <f t="shared" si="38"/>
        <v>62</v>
      </c>
      <c r="BL82">
        <f t="shared" si="38"/>
        <v>63</v>
      </c>
      <c r="BM82">
        <f t="shared" si="38"/>
        <v>64</v>
      </c>
      <c r="BN82">
        <f t="shared" si="38"/>
        <v>65</v>
      </c>
      <c r="BO82">
        <f t="shared" si="38"/>
        <v>66</v>
      </c>
      <c r="BP82">
        <f t="shared" ref="BP82:DQ82" si="39">BO82+1</f>
        <v>67</v>
      </c>
      <c r="BQ82">
        <f t="shared" si="39"/>
        <v>68</v>
      </c>
      <c r="BR82">
        <f t="shared" si="39"/>
        <v>69</v>
      </c>
      <c r="BS82">
        <f t="shared" si="39"/>
        <v>70</v>
      </c>
      <c r="BT82">
        <f t="shared" si="39"/>
        <v>71</v>
      </c>
      <c r="BU82">
        <f t="shared" si="39"/>
        <v>72</v>
      </c>
      <c r="BV82">
        <f t="shared" si="39"/>
        <v>73</v>
      </c>
      <c r="BW82">
        <f t="shared" si="39"/>
        <v>74</v>
      </c>
      <c r="BX82">
        <f t="shared" si="39"/>
        <v>75</v>
      </c>
      <c r="BY82">
        <f t="shared" si="39"/>
        <v>76</v>
      </c>
      <c r="BZ82">
        <f t="shared" si="39"/>
        <v>77</v>
      </c>
      <c r="CA82">
        <f t="shared" si="39"/>
        <v>78</v>
      </c>
      <c r="CB82">
        <f t="shared" si="39"/>
        <v>79</v>
      </c>
      <c r="CC82">
        <f t="shared" si="39"/>
        <v>80</v>
      </c>
      <c r="CD82">
        <f t="shared" si="39"/>
        <v>81</v>
      </c>
      <c r="CE82">
        <f t="shared" si="39"/>
        <v>82</v>
      </c>
      <c r="CF82">
        <f t="shared" si="39"/>
        <v>83</v>
      </c>
      <c r="CG82">
        <f t="shared" si="39"/>
        <v>84</v>
      </c>
      <c r="CH82">
        <f t="shared" si="39"/>
        <v>85</v>
      </c>
      <c r="CI82">
        <f t="shared" si="39"/>
        <v>86</v>
      </c>
      <c r="CJ82">
        <f t="shared" si="39"/>
        <v>87</v>
      </c>
      <c r="CK82">
        <f t="shared" si="39"/>
        <v>88</v>
      </c>
      <c r="CL82">
        <f t="shared" si="39"/>
        <v>89</v>
      </c>
      <c r="CM82">
        <f t="shared" si="39"/>
        <v>90</v>
      </c>
      <c r="CN82">
        <f t="shared" si="39"/>
        <v>91</v>
      </c>
      <c r="CO82">
        <f t="shared" si="39"/>
        <v>92</v>
      </c>
      <c r="CP82">
        <f t="shared" si="39"/>
        <v>93</v>
      </c>
      <c r="CQ82">
        <f t="shared" si="39"/>
        <v>94</v>
      </c>
      <c r="CR82">
        <f t="shared" si="39"/>
        <v>95</v>
      </c>
      <c r="CS82">
        <f t="shared" si="39"/>
        <v>96</v>
      </c>
      <c r="CT82">
        <f t="shared" si="39"/>
        <v>97</v>
      </c>
      <c r="CU82">
        <f t="shared" si="39"/>
        <v>98</v>
      </c>
      <c r="CV82">
        <f t="shared" si="39"/>
        <v>99</v>
      </c>
      <c r="CW82">
        <f t="shared" si="39"/>
        <v>100</v>
      </c>
      <c r="CX82">
        <f t="shared" si="39"/>
        <v>101</v>
      </c>
      <c r="CY82">
        <f t="shared" si="39"/>
        <v>102</v>
      </c>
      <c r="CZ82">
        <f t="shared" si="39"/>
        <v>103</v>
      </c>
      <c r="DA82">
        <f t="shared" si="39"/>
        <v>104</v>
      </c>
      <c r="DB82">
        <f t="shared" si="39"/>
        <v>105</v>
      </c>
      <c r="DC82">
        <f t="shared" si="39"/>
        <v>106</v>
      </c>
      <c r="DD82">
        <f t="shared" si="39"/>
        <v>107</v>
      </c>
      <c r="DE82">
        <f t="shared" si="39"/>
        <v>108</v>
      </c>
      <c r="DF82">
        <f t="shared" si="39"/>
        <v>109</v>
      </c>
      <c r="DG82">
        <f t="shared" si="39"/>
        <v>110</v>
      </c>
      <c r="DH82">
        <f t="shared" si="39"/>
        <v>111</v>
      </c>
      <c r="DI82">
        <f t="shared" si="39"/>
        <v>112</v>
      </c>
      <c r="DJ82">
        <f t="shared" si="39"/>
        <v>113</v>
      </c>
      <c r="DK82">
        <f t="shared" si="39"/>
        <v>114</v>
      </c>
      <c r="DL82">
        <f t="shared" si="39"/>
        <v>115</v>
      </c>
      <c r="DM82">
        <f t="shared" si="39"/>
        <v>116</v>
      </c>
      <c r="DN82">
        <f t="shared" si="39"/>
        <v>117</v>
      </c>
      <c r="DO82">
        <f t="shared" si="39"/>
        <v>118</v>
      </c>
      <c r="DP82">
        <f t="shared" si="39"/>
        <v>119</v>
      </c>
      <c r="DQ82">
        <f t="shared" si="39"/>
        <v>120</v>
      </c>
    </row>
    <row r="83" spans="1:121" hidden="1" x14ac:dyDescent="0.25"/>
    <row r="84" spans="1:121" hidden="1" x14ac:dyDescent="0.25">
      <c r="A84" s="98" t="s">
        <v>208</v>
      </c>
      <c r="B84" s="115">
        <f>MIN(B81:DQ81)</f>
        <v>-3611000</v>
      </c>
    </row>
    <row r="85" spans="1:121" hidden="1" x14ac:dyDescent="0.25">
      <c r="A85" s="98" t="s">
        <v>209</v>
      </c>
      <c r="B85">
        <f>HLOOKUP(B84,B81:DQ82,2,FALSE)</f>
        <v>12</v>
      </c>
      <c r="C85" s="98" t="s">
        <v>210</v>
      </c>
    </row>
    <row r="86" spans="1:121" hidden="1" x14ac:dyDescent="0.25">
      <c r="A86" s="98" t="s">
        <v>211</v>
      </c>
      <c r="B86">
        <f>HLOOKUP(1,B79:DQ80,2, TRUE)+1</f>
        <v>13</v>
      </c>
      <c r="C86" s="98" t="s">
        <v>213</v>
      </c>
    </row>
    <row r="87" spans="1:121" hidden="1" x14ac:dyDescent="0.25">
      <c r="A87" s="98" t="s">
        <v>212</v>
      </c>
      <c r="B87">
        <f>HLOOKUP(1,B81:DQ82,2,TRUE)+1</f>
        <v>27</v>
      </c>
      <c r="C87" s="98" t="s">
        <v>213</v>
      </c>
    </row>
  </sheetData>
  <mergeCells count="9">
    <mergeCell ref="N19:Q19"/>
    <mergeCell ref="J23:J27"/>
    <mergeCell ref="I30:L30"/>
    <mergeCell ref="K22:L27"/>
    <mergeCell ref="A29:C29"/>
    <mergeCell ref="F21:I21"/>
    <mergeCell ref="F29:I29"/>
    <mergeCell ref="A21:D27"/>
    <mergeCell ref="G22:I27"/>
  </mergeCells>
  <phoneticPr fontId="15" type="noConversion"/>
  <conditionalFormatting sqref="B62:DQ62">
    <cfRule type="cellIs" dxfId="7" priority="4" operator="greaterThan">
      <formula>1</formula>
    </cfRule>
  </conditionalFormatting>
  <conditionalFormatting sqref="B63:DQ65">
    <cfRule type="cellIs" dxfId="6" priority="3" operator="greaterThan">
      <formula>1</formula>
    </cfRule>
  </conditionalFormatting>
  <conditionalFormatting sqref="B59:DQ59">
    <cfRule type="cellIs" dxfId="5" priority="2" operator="greaterThan">
      <formula>1</formula>
    </cfRule>
  </conditionalFormatting>
  <conditionalFormatting sqref="B56:DQ58">
    <cfRule type="cellIs" dxfId="4" priority="1" operator="greaterThan">
      <formula>1</formula>
    </cfRule>
  </conditionalFormatting>
  <pageMargins left="0.7" right="0.7" top="0.75" bottom="0.75" header="0.3" footer="0.3"/>
  <pageSetup orientation="portrait" r:id="rId1"/>
  <ignoredErrors>
    <ignoredError sqref="C8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7B6A8-A5A8-4944-AD65-B50D03E7D8DD}">
  <sheetPr>
    <outlinePr summaryBelow="0" summaryRight="0"/>
  </sheetPr>
  <dimension ref="A1:BI1005"/>
  <sheetViews>
    <sheetView zoomScale="90" zoomScaleNormal="90" workbookViewId="0">
      <selection activeCell="C32" sqref="C32"/>
    </sheetView>
  </sheetViews>
  <sheetFormatPr defaultColWidth="14.453125" defaultRowHeight="15.75" customHeight="1" x14ac:dyDescent="0.25"/>
  <cols>
    <col min="1" max="1" width="27.453125" style="18" bestFit="1" customWidth="1"/>
    <col min="7" max="7" width="16.26953125" customWidth="1"/>
    <col min="10" max="10" width="16.81640625" bestFit="1" customWidth="1"/>
  </cols>
  <sheetData>
    <row r="1" spans="1:61" s="9" customFormat="1" ht="13" x14ac:dyDescent="0.3">
      <c r="A1" s="55" t="s">
        <v>0</v>
      </c>
      <c r="B1" s="7" t="s">
        <v>89</v>
      </c>
      <c r="C1" s="7" t="s">
        <v>3</v>
      </c>
      <c r="D1" s="8" t="s">
        <v>4</v>
      </c>
      <c r="E1" s="8" t="s">
        <v>5</v>
      </c>
      <c r="F1" s="8" t="s">
        <v>6</v>
      </c>
      <c r="G1" s="8" t="s">
        <v>7</v>
      </c>
      <c r="H1" s="8" t="s">
        <v>8</v>
      </c>
      <c r="I1" s="8" t="s">
        <v>9</v>
      </c>
      <c r="J1" s="8" t="s">
        <v>10</v>
      </c>
      <c r="K1" s="8" t="s">
        <v>11</v>
      </c>
      <c r="L1" s="8" t="s">
        <v>12</v>
      </c>
      <c r="M1" s="8" t="s">
        <v>13</v>
      </c>
      <c r="N1" s="8" t="s">
        <v>14</v>
      </c>
      <c r="O1" s="8" t="s">
        <v>15</v>
      </c>
      <c r="P1" s="8" t="s">
        <v>16</v>
      </c>
      <c r="Q1" s="8" t="s">
        <v>17</v>
      </c>
      <c r="R1" s="8" t="s">
        <v>18</v>
      </c>
      <c r="S1" s="8" t="s">
        <v>19</v>
      </c>
      <c r="T1" s="8" t="s">
        <v>20</v>
      </c>
      <c r="U1" s="8" t="s">
        <v>21</v>
      </c>
      <c r="V1" s="8" t="s">
        <v>22</v>
      </c>
      <c r="W1" s="8" t="s">
        <v>23</v>
      </c>
      <c r="X1" s="8" t="s">
        <v>24</v>
      </c>
      <c r="Y1" s="8" t="s">
        <v>25</v>
      </c>
      <c r="Z1" s="8" t="s">
        <v>26</v>
      </c>
      <c r="AA1" s="8" t="s">
        <v>27</v>
      </c>
      <c r="AB1" s="8" t="s">
        <v>28</v>
      </c>
      <c r="AC1" s="8" t="s">
        <v>29</v>
      </c>
      <c r="AD1" s="8" t="s">
        <v>30</v>
      </c>
      <c r="AE1" s="8" t="s">
        <v>31</v>
      </c>
      <c r="AF1" s="8" t="s">
        <v>32</v>
      </c>
      <c r="AG1" s="8" t="s">
        <v>33</v>
      </c>
      <c r="AH1" s="8" t="s">
        <v>34</v>
      </c>
      <c r="AI1" s="8" t="s">
        <v>35</v>
      </c>
      <c r="AJ1" s="8" t="s">
        <v>36</v>
      </c>
      <c r="AK1" s="8" t="s">
        <v>37</v>
      </c>
      <c r="AL1" s="8" t="s">
        <v>38</v>
      </c>
      <c r="AM1" s="8" t="s">
        <v>39</v>
      </c>
      <c r="AN1" s="8" t="s">
        <v>40</v>
      </c>
      <c r="AO1" s="8" t="s">
        <v>41</v>
      </c>
      <c r="AP1" s="8" t="s">
        <v>42</v>
      </c>
      <c r="AQ1" s="8" t="s">
        <v>43</v>
      </c>
      <c r="AR1" s="8" t="s">
        <v>44</v>
      </c>
      <c r="AS1" s="8" t="s">
        <v>45</v>
      </c>
      <c r="AT1" s="8" t="s">
        <v>46</v>
      </c>
      <c r="AU1" s="8" t="s">
        <v>47</v>
      </c>
      <c r="AV1" s="8" t="s">
        <v>48</v>
      </c>
      <c r="AW1" s="8" t="s">
        <v>49</v>
      </c>
      <c r="AX1" s="8" t="s">
        <v>50</v>
      </c>
      <c r="AY1" s="8" t="s">
        <v>51</v>
      </c>
      <c r="AZ1" s="8" t="s">
        <v>52</v>
      </c>
      <c r="BA1" s="8" t="s">
        <v>53</v>
      </c>
      <c r="BB1" s="8" t="s">
        <v>54</v>
      </c>
      <c r="BC1" s="8" t="s">
        <v>55</v>
      </c>
      <c r="BD1" s="8" t="s">
        <v>56</v>
      </c>
      <c r="BE1" s="8" t="s">
        <v>57</v>
      </c>
      <c r="BF1" s="8" t="s">
        <v>58</v>
      </c>
      <c r="BG1" s="8" t="s">
        <v>59</v>
      </c>
      <c r="BH1" s="8" t="s">
        <v>60</v>
      </c>
      <c r="BI1" s="8" t="s">
        <v>61</v>
      </c>
    </row>
    <row r="2" spans="1:61" ht="15.75" customHeight="1" x14ac:dyDescent="0.25">
      <c r="A2" s="72" t="s">
        <v>83</v>
      </c>
      <c r="B2" s="35">
        <v>1</v>
      </c>
      <c r="C2" s="35">
        <v>0</v>
      </c>
      <c r="D2" s="35">
        <v>0</v>
      </c>
      <c r="E2" s="35">
        <v>0</v>
      </c>
      <c r="F2" s="35">
        <v>0</v>
      </c>
      <c r="G2" s="35">
        <v>0</v>
      </c>
      <c r="H2" s="35">
        <v>0</v>
      </c>
      <c r="I2" s="35">
        <v>0</v>
      </c>
      <c r="J2" s="35">
        <v>0</v>
      </c>
      <c r="K2" s="35">
        <v>0</v>
      </c>
      <c r="L2" s="35">
        <v>0</v>
      </c>
      <c r="M2" s="35">
        <v>0</v>
      </c>
      <c r="N2" s="35">
        <v>0</v>
      </c>
      <c r="O2" s="35">
        <v>0</v>
      </c>
      <c r="P2" s="35">
        <v>0</v>
      </c>
      <c r="Q2" s="35">
        <v>0</v>
      </c>
      <c r="R2" s="35">
        <v>0</v>
      </c>
      <c r="S2" s="35">
        <v>0</v>
      </c>
      <c r="T2" s="35">
        <v>0</v>
      </c>
      <c r="U2" s="35">
        <v>0</v>
      </c>
      <c r="V2" s="35">
        <v>0</v>
      </c>
      <c r="W2" s="35">
        <v>0</v>
      </c>
      <c r="X2" s="35">
        <v>0</v>
      </c>
      <c r="Y2" s="35">
        <v>0</v>
      </c>
      <c r="Z2" s="35">
        <v>0</v>
      </c>
      <c r="AA2" s="35">
        <v>0</v>
      </c>
      <c r="AB2" s="35">
        <v>0</v>
      </c>
      <c r="AC2" s="35">
        <v>0</v>
      </c>
      <c r="AD2" s="35">
        <v>0</v>
      </c>
      <c r="AE2" s="35">
        <v>0</v>
      </c>
      <c r="AF2" s="35">
        <v>0</v>
      </c>
      <c r="AG2" s="35">
        <v>0</v>
      </c>
      <c r="AH2" s="35">
        <v>0</v>
      </c>
      <c r="AI2" s="35">
        <v>0</v>
      </c>
      <c r="AJ2" s="35">
        <v>0</v>
      </c>
      <c r="AK2" s="35">
        <v>0</v>
      </c>
      <c r="AL2" s="35">
        <v>0</v>
      </c>
      <c r="AM2" s="35">
        <v>0</v>
      </c>
      <c r="AN2" s="35">
        <v>0</v>
      </c>
      <c r="AO2" s="35">
        <v>0</v>
      </c>
      <c r="AP2" s="35">
        <v>0</v>
      </c>
      <c r="AQ2" s="35">
        <v>0</v>
      </c>
      <c r="AR2" s="35">
        <v>0</v>
      </c>
      <c r="AS2" s="35">
        <v>0</v>
      </c>
      <c r="AT2" s="35">
        <v>0</v>
      </c>
      <c r="AU2" s="35">
        <v>0</v>
      </c>
      <c r="AV2" s="35">
        <v>0</v>
      </c>
      <c r="AW2" s="35">
        <v>0</v>
      </c>
      <c r="AX2" s="35">
        <v>0</v>
      </c>
      <c r="AY2" s="35">
        <v>0</v>
      </c>
      <c r="AZ2" s="35">
        <v>0</v>
      </c>
      <c r="BA2" s="35">
        <v>0</v>
      </c>
      <c r="BB2" s="35">
        <v>0</v>
      </c>
      <c r="BC2" s="35">
        <v>0</v>
      </c>
      <c r="BD2" s="35">
        <v>0</v>
      </c>
      <c r="BE2" s="35">
        <v>0</v>
      </c>
      <c r="BF2" s="35">
        <v>0</v>
      </c>
      <c r="BG2" s="35">
        <v>0</v>
      </c>
      <c r="BH2" s="35">
        <v>0</v>
      </c>
      <c r="BI2" s="35">
        <v>0</v>
      </c>
    </row>
    <row r="3" spans="1:61" ht="15.75" customHeight="1" thickBot="1" x14ac:dyDescent="0.3">
      <c r="A3" s="185" t="s">
        <v>197</v>
      </c>
      <c r="B3" s="186">
        <f>Summary!N23</f>
        <v>0</v>
      </c>
      <c r="C3" s="186">
        <f>Summary!N23</f>
        <v>0</v>
      </c>
      <c r="D3" s="186">
        <f>Summary!N23</f>
        <v>0</v>
      </c>
      <c r="E3" s="186">
        <f>Summary!O23</f>
        <v>0</v>
      </c>
      <c r="F3" s="186">
        <f>Summary!O23</f>
        <v>0</v>
      </c>
      <c r="G3" s="186">
        <f>Summary!O23</f>
        <v>0</v>
      </c>
      <c r="H3" s="186">
        <f>Summary!P23</f>
        <v>0</v>
      </c>
      <c r="I3" s="186">
        <f>Summary!P23</f>
        <v>0</v>
      </c>
      <c r="J3" s="186">
        <f>Summary!P23</f>
        <v>0</v>
      </c>
      <c r="K3" s="186">
        <f>Summary!Q23</f>
        <v>0</v>
      </c>
      <c r="L3" s="186">
        <f>Summary!Q23</f>
        <v>0</v>
      </c>
      <c r="M3" s="186">
        <f>Summary!Q23</f>
        <v>0</v>
      </c>
      <c r="N3" s="186">
        <f>Summary!N26</f>
        <v>0</v>
      </c>
      <c r="O3" s="186">
        <f>Summary!N26</f>
        <v>0</v>
      </c>
      <c r="P3" s="186">
        <f>Summary!N26</f>
        <v>0</v>
      </c>
      <c r="Q3" s="186">
        <f>Summary!O26</f>
        <v>0</v>
      </c>
      <c r="R3" s="186">
        <f>Summary!O26</f>
        <v>0</v>
      </c>
      <c r="S3" s="186">
        <f>Summary!O26</f>
        <v>0</v>
      </c>
      <c r="T3" s="186">
        <f>Summary!P26</f>
        <v>0</v>
      </c>
      <c r="U3" s="186">
        <f>Summary!P26</f>
        <v>0</v>
      </c>
      <c r="V3" s="186">
        <f>Summary!P26</f>
        <v>0</v>
      </c>
      <c r="W3" s="186">
        <f>Summary!Q26</f>
        <v>0</v>
      </c>
      <c r="X3" s="186">
        <f>Summary!Q26</f>
        <v>0</v>
      </c>
      <c r="Y3" s="186">
        <f>Summary!Q26</f>
        <v>0</v>
      </c>
      <c r="Z3" s="186">
        <f>Summary!N29</f>
        <v>0</v>
      </c>
      <c r="AA3" s="186">
        <f>Summary!N29</f>
        <v>0</v>
      </c>
      <c r="AB3" s="186">
        <f>Summary!N29</f>
        <v>0</v>
      </c>
      <c r="AC3" s="186">
        <f>Summary!O29</f>
        <v>0</v>
      </c>
      <c r="AD3" s="186">
        <f>Summary!O29</f>
        <v>0</v>
      </c>
      <c r="AE3" s="186">
        <f>Summary!O29</f>
        <v>0</v>
      </c>
      <c r="AF3" s="186">
        <f>Summary!P29</f>
        <v>0</v>
      </c>
      <c r="AG3" s="186">
        <f>Summary!P29</f>
        <v>0</v>
      </c>
      <c r="AH3" s="186">
        <f>Summary!P29</f>
        <v>0</v>
      </c>
      <c r="AI3" s="186">
        <f>Summary!Q29</f>
        <v>0</v>
      </c>
      <c r="AJ3" s="186">
        <f>Summary!Q29</f>
        <v>0</v>
      </c>
      <c r="AK3" s="186">
        <f>Summary!Q29</f>
        <v>0</v>
      </c>
      <c r="AL3" s="186">
        <f>Summary!N32</f>
        <v>0</v>
      </c>
      <c r="AM3" s="186">
        <f>Summary!N32</f>
        <v>0</v>
      </c>
      <c r="AN3" s="186">
        <f>Summary!N32</f>
        <v>0</v>
      </c>
      <c r="AO3" s="186">
        <f>Summary!O32</f>
        <v>0</v>
      </c>
      <c r="AP3" s="186">
        <f>Summary!O32</f>
        <v>0</v>
      </c>
      <c r="AQ3" s="186">
        <f>Summary!O32</f>
        <v>0</v>
      </c>
      <c r="AR3" s="186">
        <f>Summary!P32</f>
        <v>0</v>
      </c>
      <c r="AS3" s="186">
        <f>Summary!P32</f>
        <v>0</v>
      </c>
      <c r="AT3" s="186">
        <f>Summary!P32</f>
        <v>0</v>
      </c>
      <c r="AU3" s="186">
        <f>Summary!Q32</f>
        <v>0</v>
      </c>
      <c r="AV3" s="186">
        <f>Summary!Q32</f>
        <v>0</v>
      </c>
      <c r="AW3" s="186">
        <f>Summary!Q32</f>
        <v>0</v>
      </c>
      <c r="AX3" s="186">
        <f>Summary!N35</f>
        <v>0</v>
      </c>
      <c r="AY3" s="186">
        <f>Summary!N35</f>
        <v>0</v>
      </c>
      <c r="AZ3" s="186">
        <f>Summary!N35</f>
        <v>0</v>
      </c>
      <c r="BA3" s="186">
        <f>Summary!O35</f>
        <v>0</v>
      </c>
      <c r="BB3" s="186">
        <f>Summary!O35</f>
        <v>0</v>
      </c>
      <c r="BC3" s="186">
        <f>Summary!O35</f>
        <v>0</v>
      </c>
      <c r="BD3" s="186">
        <f>Summary!P35</f>
        <v>0</v>
      </c>
      <c r="BE3" s="186">
        <f>Summary!P35</f>
        <v>0</v>
      </c>
      <c r="BF3" s="186">
        <f>Summary!P35</f>
        <v>0</v>
      </c>
      <c r="BG3" s="186">
        <f>Summary!Q35</f>
        <v>0</v>
      </c>
      <c r="BH3" s="186">
        <f>Summary!Q35</f>
        <v>0</v>
      </c>
      <c r="BI3" s="186">
        <f>Summary!Q35</f>
        <v>0</v>
      </c>
    </row>
    <row r="4" spans="1:61" s="68" customFormat="1" ht="13.5" thickBot="1" x14ac:dyDescent="0.35">
      <c r="A4" s="66" t="s">
        <v>1</v>
      </c>
      <c r="B4" s="109">
        <f>B3</f>
        <v>0</v>
      </c>
      <c r="C4" s="67">
        <f t="shared" ref="C4:BI4" si="0">$B$4*C2</f>
        <v>0</v>
      </c>
      <c r="D4" s="67">
        <f t="shared" si="0"/>
        <v>0</v>
      </c>
      <c r="E4" s="67">
        <f t="shared" si="0"/>
        <v>0</v>
      </c>
      <c r="F4" s="67">
        <f t="shared" si="0"/>
        <v>0</v>
      </c>
      <c r="G4" s="67">
        <f t="shared" si="0"/>
        <v>0</v>
      </c>
      <c r="H4" s="67">
        <f t="shared" si="0"/>
        <v>0</v>
      </c>
      <c r="I4" s="67">
        <f t="shared" si="0"/>
        <v>0</v>
      </c>
      <c r="J4" s="67">
        <f t="shared" si="0"/>
        <v>0</v>
      </c>
      <c r="K4" s="67">
        <f t="shared" si="0"/>
        <v>0</v>
      </c>
      <c r="L4" s="67">
        <f t="shared" si="0"/>
        <v>0</v>
      </c>
      <c r="M4" s="67">
        <f t="shared" si="0"/>
        <v>0</v>
      </c>
      <c r="N4" s="67">
        <f t="shared" si="0"/>
        <v>0</v>
      </c>
      <c r="O4" s="67">
        <f t="shared" si="0"/>
        <v>0</v>
      </c>
      <c r="P4" s="67">
        <f t="shared" si="0"/>
        <v>0</v>
      </c>
      <c r="Q4" s="67">
        <f t="shared" si="0"/>
        <v>0</v>
      </c>
      <c r="R4" s="67">
        <f t="shared" si="0"/>
        <v>0</v>
      </c>
      <c r="S4" s="67">
        <f t="shared" si="0"/>
        <v>0</v>
      </c>
      <c r="T4" s="67">
        <f t="shared" si="0"/>
        <v>0</v>
      </c>
      <c r="U4" s="67">
        <f t="shared" si="0"/>
        <v>0</v>
      </c>
      <c r="V4" s="67">
        <f t="shared" si="0"/>
        <v>0</v>
      </c>
      <c r="W4" s="67">
        <f t="shared" si="0"/>
        <v>0</v>
      </c>
      <c r="X4" s="67">
        <f t="shared" si="0"/>
        <v>0</v>
      </c>
      <c r="Y4" s="67">
        <f t="shared" si="0"/>
        <v>0</v>
      </c>
      <c r="Z4" s="67">
        <f t="shared" si="0"/>
        <v>0</v>
      </c>
      <c r="AA4" s="67">
        <f t="shared" si="0"/>
        <v>0</v>
      </c>
      <c r="AB4" s="67">
        <f t="shared" si="0"/>
        <v>0</v>
      </c>
      <c r="AC4" s="67">
        <f t="shared" si="0"/>
        <v>0</v>
      </c>
      <c r="AD4" s="67">
        <f t="shared" si="0"/>
        <v>0</v>
      </c>
      <c r="AE4" s="67">
        <f t="shared" si="0"/>
        <v>0</v>
      </c>
      <c r="AF4" s="67">
        <f t="shared" si="0"/>
        <v>0</v>
      </c>
      <c r="AG4" s="67">
        <f t="shared" si="0"/>
        <v>0</v>
      </c>
      <c r="AH4" s="67">
        <f t="shared" si="0"/>
        <v>0</v>
      </c>
      <c r="AI4" s="67">
        <f t="shared" si="0"/>
        <v>0</v>
      </c>
      <c r="AJ4" s="67">
        <f t="shared" si="0"/>
        <v>0</v>
      </c>
      <c r="AK4" s="67">
        <f t="shared" si="0"/>
        <v>0</v>
      </c>
      <c r="AL4" s="67">
        <f t="shared" si="0"/>
        <v>0</v>
      </c>
      <c r="AM4" s="67">
        <f t="shared" si="0"/>
        <v>0</v>
      </c>
      <c r="AN4" s="67">
        <f t="shared" si="0"/>
        <v>0</v>
      </c>
      <c r="AO4" s="67">
        <f t="shared" si="0"/>
        <v>0</v>
      </c>
      <c r="AP4" s="67">
        <f t="shared" si="0"/>
        <v>0</v>
      </c>
      <c r="AQ4" s="67">
        <f t="shared" si="0"/>
        <v>0</v>
      </c>
      <c r="AR4" s="67">
        <f t="shared" si="0"/>
        <v>0</v>
      </c>
      <c r="AS4" s="67">
        <f t="shared" si="0"/>
        <v>0</v>
      </c>
      <c r="AT4" s="67">
        <f t="shared" si="0"/>
        <v>0</v>
      </c>
      <c r="AU4" s="67">
        <f t="shared" si="0"/>
        <v>0</v>
      </c>
      <c r="AV4" s="67">
        <f t="shared" si="0"/>
        <v>0</v>
      </c>
      <c r="AW4" s="67">
        <f t="shared" si="0"/>
        <v>0</v>
      </c>
      <c r="AX4" s="67">
        <f t="shared" si="0"/>
        <v>0</v>
      </c>
      <c r="AY4" s="67">
        <f t="shared" si="0"/>
        <v>0</v>
      </c>
      <c r="AZ4" s="67">
        <f t="shared" si="0"/>
        <v>0</v>
      </c>
      <c r="BA4" s="67">
        <f t="shared" si="0"/>
        <v>0</v>
      </c>
      <c r="BB4" s="67">
        <f t="shared" si="0"/>
        <v>0</v>
      </c>
      <c r="BC4" s="67">
        <f t="shared" si="0"/>
        <v>0</v>
      </c>
      <c r="BD4" s="67">
        <f t="shared" si="0"/>
        <v>0</v>
      </c>
      <c r="BE4" s="67">
        <f t="shared" si="0"/>
        <v>0</v>
      </c>
      <c r="BF4" s="67">
        <f t="shared" si="0"/>
        <v>0</v>
      </c>
      <c r="BG4" s="67">
        <f t="shared" si="0"/>
        <v>0</v>
      </c>
      <c r="BH4" s="67">
        <f t="shared" si="0"/>
        <v>0</v>
      </c>
      <c r="BI4" s="67">
        <f t="shared" si="0"/>
        <v>0</v>
      </c>
    </row>
    <row r="5" spans="1:61" s="22" customFormat="1" ht="15.75" customHeight="1" x14ac:dyDescent="0.3">
      <c r="A5" s="74" t="s">
        <v>62</v>
      </c>
      <c r="B5" s="110">
        <f>Summary!C31</f>
        <v>5000</v>
      </c>
      <c r="C5" s="20">
        <v>0</v>
      </c>
      <c r="D5" s="20">
        <f t="shared" ref="D5:L9" si="1">C5</f>
        <v>0</v>
      </c>
      <c r="E5" s="20">
        <v>0</v>
      </c>
      <c r="F5" s="20">
        <v>0</v>
      </c>
      <c r="G5" s="20">
        <f t="shared" si="1"/>
        <v>0</v>
      </c>
      <c r="H5" s="20">
        <f t="shared" si="1"/>
        <v>0</v>
      </c>
      <c r="I5" s="20">
        <v>0</v>
      </c>
      <c r="J5" s="20">
        <v>0</v>
      </c>
      <c r="K5" s="20">
        <f t="shared" si="1"/>
        <v>0</v>
      </c>
      <c r="L5" s="20">
        <f t="shared" si="1"/>
        <v>0</v>
      </c>
      <c r="M5" s="20">
        <f>I5</f>
        <v>0</v>
      </c>
      <c r="N5" s="20">
        <v>0</v>
      </c>
      <c r="O5" s="20">
        <f>N5</f>
        <v>0</v>
      </c>
      <c r="P5" s="20">
        <f t="shared" ref="P5:Y9" si="2">O5</f>
        <v>0</v>
      </c>
      <c r="Q5" s="20">
        <f t="shared" si="2"/>
        <v>0</v>
      </c>
      <c r="R5" s="20">
        <f t="shared" si="2"/>
        <v>0</v>
      </c>
      <c r="S5" s="20">
        <f t="shared" si="2"/>
        <v>0</v>
      </c>
      <c r="T5" s="20">
        <f t="shared" si="2"/>
        <v>0</v>
      </c>
      <c r="U5" s="20">
        <f t="shared" si="2"/>
        <v>0</v>
      </c>
      <c r="V5" s="20">
        <f t="shared" si="2"/>
        <v>0</v>
      </c>
      <c r="W5" s="20">
        <f t="shared" si="2"/>
        <v>0</v>
      </c>
      <c r="X5" s="20">
        <f t="shared" si="2"/>
        <v>0</v>
      </c>
      <c r="Y5" s="20">
        <f t="shared" si="2"/>
        <v>0</v>
      </c>
      <c r="Z5" s="21">
        <f>Y5*101%</f>
        <v>0</v>
      </c>
      <c r="AA5" s="21">
        <f>Z5</f>
        <v>0</v>
      </c>
      <c r="AB5" s="21">
        <f t="shared" ref="AB5:AK9" si="3">AA5</f>
        <v>0</v>
      </c>
      <c r="AC5" s="21">
        <f t="shared" si="3"/>
        <v>0</v>
      </c>
      <c r="AD5" s="21">
        <f t="shared" si="3"/>
        <v>0</v>
      </c>
      <c r="AE5" s="21">
        <f t="shared" si="3"/>
        <v>0</v>
      </c>
      <c r="AF5" s="21">
        <f t="shared" si="3"/>
        <v>0</v>
      </c>
      <c r="AG5" s="21">
        <f t="shared" si="3"/>
        <v>0</v>
      </c>
      <c r="AH5" s="21">
        <f t="shared" si="3"/>
        <v>0</v>
      </c>
      <c r="AI5" s="21">
        <f t="shared" si="3"/>
        <v>0</v>
      </c>
      <c r="AJ5" s="21">
        <f t="shared" si="3"/>
        <v>0</v>
      </c>
      <c r="AK5" s="21">
        <f t="shared" si="3"/>
        <v>0</v>
      </c>
      <c r="AL5" s="21">
        <f>AK5*110%</f>
        <v>0</v>
      </c>
      <c r="AM5" s="21">
        <f>AL5</f>
        <v>0</v>
      </c>
      <c r="AN5" s="21">
        <f t="shared" ref="AN5:AW9" si="4">AM5</f>
        <v>0</v>
      </c>
      <c r="AO5" s="21">
        <f t="shared" si="4"/>
        <v>0</v>
      </c>
      <c r="AP5" s="21">
        <f t="shared" si="4"/>
        <v>0</v>
      </c>
      <c r="AQ5" s="21">
        <f t="shared" si="4"/>
        <v>0</v>
      </c>
      <c r="AR5" s="21">
        <f t="shared" si="4"/>
        <v>0</v>
      </c>
      <c r="AS5" s="21">
        <f t="shared" si="4"/>
        <v>0</v>
      </c>
      <c r="AT5" s="21">
        <f t="shared" si="4"/>
        <v>0</v>
      </c>
      <c r="AU5" s="21">
        <f t="shared" si="4"/>
        <v>0</v>
      </c>
      <c r="AV5" s="21">
        <f t="shared" si="4"/>
        <v>0</v>
      </c>
      <c r="AW5" s="21">
        <f t="shared" si="4"/>
        <v>0</v>
      </c>
      <c r="AX5" s="21">
        <f>AW5*101%</f>
        <v>0</v>
      </c>
      <c r="AY5" s="21">
        <f>AX5</f>
        <v>0</v>
      </c>
      <c r="AZ5" s="21">
        <f t="shared" ref="AZ5:BI9" si="5">AY5</f>
        <v>0</v>
      </c>
      <c r="BA5" s="21">
        <f t="shared" si="5"/>
        <v>0</v>
      </c>
      <c r="BB5" s="21">
        <f t="shared" si="5"/>
        <v>0</v>
      </c>
      <c r="BC5" s="21">
        <f t="shared" si="5"/>
        <v>0</v>
      </c>
      <c r="BD5" s="21">
        <f t="shared" si="5"/>
        <v>0</v>
      </c>
      <c r="BE5" s="21">
        <f t="shared" si="5"/>
        <v>0</v>
      </c>
      <c r="BF5" s="21">
        <f t="shared" si="5"/>
        <v>0</v>
      </c>
      <c r="BG5" s="21">
        <f t="shared" si="5"/>
        <v>0</v>
      </c>
      <c r="BH5" s="21">
        <f t="shared" si="5"/>
        <v>0</v>
      </c>
      <c r="BI5" s="21">
        <f t="shared" si="5"/>
        <v>0</v>
      </c>
    </row>
    <row r="6" spans="1:61" s="28" customFormat="1" ht="15.75" customHeight="1" x14ac:dyDescent="0.3">
      <c r="A6" s="75" t="s">
        <v>63</v>
      </c>
      <c r="B6" s="110">
        <f>Summary!C32</f>
        <v>5000</v>
      </c>
      <c r="C6" s="26">
        <v>0</v>
      </c>
      <c r="D6" s="26">
        <f t="shared" si="1"/>
        <v>0</v>
      </c>
      <c r="E6" s="26">
        <v>0</v>
      </c>
      <c r="F6" s="26">
        <v>0</v>
      </c>
      <c r="G6" s="26">
        <f t="shared" si="1"/>
        <v>0</v>
      </c>
      <c r="H6" s="26">
        <f t="shared" si="1"/>
        <v>0</v>
      </c>
      <c r="I6" s="26">
        <v>0</v>
      </c>
      <c r="J6" s="26">
        <v>0</v>
      </c>
      <c r="K6" s="26">
        <f t="shared" si="1"/>
        <v>0</v>
      </c>
      <c r="L6" s="26">
        <f t="shared" si="1"/>
        <v>0</v>
      </c>
      <c r="M6" s="26">
        <f t="shared" ref="M6:M9" si="6">I6</f>
        <v>0</v>
      </c>
      <c r="N6" s="26">
        <v>0</v>
      </c>
      <c r="O6" s="27">
        <f>N6</f>
        <v>0</v>
      </c>
      <c r="P6" s="27">
        <f t="shared" si="2"/>
        <v>0</v>
      </c>
      <c r="Q6" s="27">
        <f t="shared" si="2"/>
        <v>0</v>
      </c>
      <c r="R6" s="27">
        <f t="shared" si="2"/>
        <v>0</v>
      </c>
      <c r="S6" s="27">
        <f t="shared" si="2"/>
        <v>0</v>
      </c>
      <c r="T6" s="27">
        <f t="shared" si="2"/>
        <v>0</v>
      </c>
      <c r="U6" s="27">
        <f t="shared" si="2"/>
        <v>0</v>
      </c>
      <c r="V6" s="27">
        <f t="shared" si="2"/>
        <v>0</v>
      </c>
      <c r="W6" s="27">
        <f t="shared" si="2"/>
        <v>0</v>
      </c>
      <c r="X6" s="27">
        <f t="shared" si="2"/>
        <v>0</v>
      </c>
      <c r="Y6" s="27">
        <f t="shared" si="2"/>
        <v>0</v>
      </c>
      <c r="Z6" s="27">
        <f t="shared" ref="Z6:Z9" si="7">Y6*101%</f>
        <v>0</v>
      </c>
      <c r="AA6" s="27">
        <f>Z6</f>
        <v>0</v>
      </c>
      <c r="AB6" s="27">
        <f t="shared" si="3"/>
        <v>0</v>
      </c>
      <c r="AC6" s="27">
        <f t="shared" si="3"/>
        <v>0</v>
      </c>
      <c r="AD6" s="27">
        <f t="shared" si="3"/>
        <v>0</v>
      </c>
      <c r="AE6" s="27">
        <f t="shared" si="3"/>
        <v>0</v>
      </c>
      <c r="AF6" s="27">
        <f t="shared" si="3"/>
        <v>0</v>
      </c>
      <c r="AG6" s="27">
        <f t="shared" si="3"/>
        <v>0</v>
      </c>
      <c r="AH6" s="27">
        <f t="shared" si="3"/>
        <v>0</v>
      </c>
      <c r="AI6" s="27">
        <f t="shared" si="3"/>
        <v>0</v>
      </c>
      <c r="AJ6" s="27">
        <f t="shared" si="3"/>
        <v>0</v>
      </c>
      <c r="AK6" s="27">
        <f t="shared" si="3"/>
        <v>0</v>
      </c>
      <c r="AL6" s="27">
        <f>AK6*110%</f>
        <v>0</v>
      </c>
      <c r="AM6" s="27">
        <f>AL6</f>
        <v>0</v>
      </c>
      <c r="AN6" s="27">
        <f t="shared" si="4"/>
        <v>0</v>
      </c>
      <c r="AO6" s="27">
        <f t="shared" si="4"/>
        <v>0</v>
      </c>
      <c r="AP6" s="27">
        <f t="shared" si="4"/>
        <v>0</v>
      </c>
      <c r="AQ6" s="27">
        <f t="shared" si="4"/>
        <v>0</v>
      </c>
      <c r="AR6" s="27">
        <f t="shared" si="4"/>
        <v>0</v>
      </c>
      <c r="AS6" s="27">
        <f t="shared" si="4"/>
        <v>0</v>
      </c>
      <c r="AT6" s="27">
        <f t="shared" si="4"/>
        <v>0</v>
      </c>
      <c r="AU6" s="27">
        <f t="shared" si="4"/>
        <v>0</v>
      </c>
      <c r="AV6" s="27">
        <f t="shared" si="4"/>
        <v>0</v>
      </c>
      <c r="AW6" s="27">
        <f t="shared" si="4"/>
        <v>0</v>
      </c>
      <c r="AX6" s="27">
        <f t="shared" ref="AX6:AX9" si="8">AW6*101%</f>
        <v>0</v>
      </c>
      <c r="AY6" s="27">
        <f t="shared" ref="AY6:AY9" si="9">AX6</f>
        <v>0</v>
      </c>
      <c r="AZ6" s="27">
        <f t="shared" si="5"/>
        <v>0</v>
      </c>
      <c r="BA6" s="27">
        <f t="shared" si="5"/>
        <v>0</v>
      </c>
      <c r="BB6" s="27">
        <f t="shared" si="5"/>
        <v>0</v>
      </c>
      <c r="BC6" s="27">
        <f t="shared" si="5"/>
        <v>0</v>
      </c>
      <c r="BD6" s="27">
        <f t="shared" si="5"/>
        <v>0</v>
      </c>
      <c r="BE6" s="27">
        <f t="shared" si="5"/>
        <v>0</v>
      </c>
      <c r="BF6" s="27">
        <f t="shared" si="5"/>
        <v>0</v>
      </c>
      <c r="BG6" s="27">
        <f t="shared" si="5"/>
        <v>0</v>
      </c>
      <c r="BH6" s="27">
        <f t="shared" si="5"/>
        <v>0</v>
      </c>
      <c r="BI6" s="27">
        <f t="shared" si="5"/>
        <v>0</v>
      </c>
    </row>
    <row r="7" spans="1:61" s="5" customFormat="1" ht="15.75" customHeight="1" x14ac:dyDescent="0.3">
      <c r="A7" s="72" t="s">
        <v>64</v>
      </c>
      <c r="B7" s="110">
        <f>Summary!C33</f>
        <v>5000</v>
      </c>
      <c r="C7" s="26">
        <v>0</v>
      </c>
      <c r="D7" s="26">
        <f t="shared" si="1"/>
        <v>0</v>
      </c>
      <c r="E7" s="26">
        <v>0</v>
      </c>
      <c r="F7" s="26">
        <v>0</v>
      </c>
      <c r="G7" s="2">
        <f t="shared" si="1"/>
        <v>0</v>
      </c>
      <c r="H7" s="2">
        <f t="shared" si="1"/>
        <v>0</v>
      </c>
      <c r="I7" s="26">
        <v>0</v>
      </c>
      <c r="J7" s="26">
        <v>0</v>
      </c>
      <c r="K7" s="2">
        <f t="shared" si="1"/>
        <v>0</v>
      </c>
      <c r="L7" s="2">
        <f t="shared" si="1"/>
        <v>0</v>
      </c>
      <c r="M7" s="26">
        <f t="shared" si="6"/>
        <v>0</v>
      </c>
      <c r="N7" s="26">
        <v>0</v>
      </c>
      <c r="O7" s="10">
        <f t="shared" ref="O7:O9" si="10">N7</f>
        <v>0</v>
      </c>
      <c r="P7" s="10">
        <f t="shared" si="2"/>
        <v>0</v>
      </c>
      <c r="Q7" s="10">
        <f t="shared" si="2"/>
        <v>0</v>
      </c>
      <c r="R7" s="10">
        <f t="shared" si="2"/>
        <v>0</v>
      </c>
      <c r="S7" s="10">
        <f t="shared" si="2"/>
        <v>0</v>
      </c>
      <c r="T7" s="10">
        <f t="shared" si="2"/>
        <v>0</v>
      </c>
      <c r="U7" s="10">
        <f t="shared" si="2"/>
        <v>0</v>
      </c>
      <c r="V7" s="10">
        <f t="shared" si="2"/>
        <v>0</v>
      </c>
      <c r="W7" s="10">
        <f t="shared" si="2"/>
        <v>0</v>
      </c>
      <c r="X7" s="10">
        <f t="shared" si="2"/>
        <v>0</v>
      </c>
      <c r="Y7" s="10">
        <f t="shared" si="2"/>
        <v>0</v>
      </c>
      <c r="Z7" s="10">
        <f t="shared" si="7"/>
        <v>0</v>
      </c>
      <c r="AA7" s="10">
        <f t="shared" ref="AA7:AA9" si="11">Z7</f>
        <v>0</v>
      </c>
      <c r="AB7" s="10">
        <f t="shared" si="3"/>
        <v>0</v>
      </c>
      <c r="AC7" s="10">
        <f t="shared" si="3"/>
        <v>0</v>
      </c>
      <c r="AD7" s="10">
        <f t="shared" si="3"/>
        <v>0</v>
      </c>
      <c r="AE7" s="10">
        <f t="shared" si="3"/>
        <v>0</v>
      </c>
      <c r="AF7" s="10">
        <f t="shared" si="3"/>
        <v>0</v>
      </c>
      <c r="AG7" s="10">
        <f t="shared" si="3"/>
        <v>0</v>
      </c>
      <c r="AH7" s="10">
        <f t="shared" si="3"/>
        <v>0</v>
      </c>
      <c r="AI7" s="10">
        <f t="shared" si="3"/>
        <v>0</v>
      </c>
      <c r="AJ7" s="10">
        <f t="shared" si="3"/>
        <v>0</v>
      </c>
      <c r="AK7" s="10">
        <f t="shared" si="3"/>
        <v>0</v>
      </c>
      <c r="AL7" s="10">
        <f t="shared" ref="AL7:AL9" si="12">AK7*110%</f>
        <v>0</v>
      </c>
      <c r="AM7" s="10">
        <f t="shared" ref="AM7:AM9" si="13">AL7</f>
        <v>0</v>
      </c>
      <c r="AN7" s="10">
        <f t="shared" si="4"/>
        <v>0</v>
      </c>
      <c r="AO7" s="10">
        <f t="shared" si="4"/>
        <v>0</v>
      </c>
      <c r="AP7" s="10">
        <f t="shared" si="4"/>
        <v>0</v>
      </c>
      <c r="AQ7" s="10">
        <f t="shared" si="4"/>
        <v>0</v>
      </c>
      <c r="AR7" s="10">
        <f t="shared" si="4"/>
        <v>0</v>
      </c>
      <c r="AS7" s="10">
        <f t="shared" si="4"/>
        <v>0</v>
      </c>
      <c r="AT7" s="10">
        <f t="shared" si="4"/>
        <v>0</v>
      </c>
      <c r="AU7" s="10">
        <f t="shared" si="4"/>
        <v>0</v>
      </c>
      <c r="AV7" s="10">
        <f t="shared" si="4"/>
        <v>0</v>
      </c>
      <c r="AW7" s="10">
        <f t="shared" si="4"/>
        <v>0</v>
      </c>
      <c r="AX7" s="10">
        <f t="shared" si="8"/>
        <v>0</v>
      </c>
      <c r="AY7" s="10">
        <f t="shared" si="9"/>
        <v>0</v>
      </c>
      <c r="AZ7" s="10">
        <f t="shared" si="5"/>
        <v>0</v>
      </c>
      <c r="BA7" s="10">
        <f t="shared" si="5"/>
        <v>0</v>
      </c>
      <c r="BB7" s="10">
        <f t="shared" si="5"/>
        <v>0</v>
      </c>
      <c r="BC7" s="10">
        <f t="shared" si="5"/>
        <v>0</v>
      </c>
      <c r="BD7" s="10">
        <f t="shared" si="5"/>
        <v>0</v>
      </c>
      <c r="BE7" s="10">
        <f t="shared" si="5"/>
        <v>0</v>
      </c>
      <c r="BF7" s="10">
        <f t="shared" si="5"/>
        <v>0</v>
      </c>
      <c r="BG7" s="10">
        <f t="shared" si="5"/>
        <v>0</v>
      </c>
      <c r="BH7" s="10">
        <f t="shared" si="5"/>
        <v>0</v>
      </c>
      <c r="BI7" s="10">
        <f t="shared" si="5"/>
        <v>0</v>
      </c>
    </row>
    <row r="8" spans="1:61" s="5" customFormat="1" ht="15.75" customHeight="1" x14ac:dyDescent="0.3">
      <c r="A8" s="72" t="s">
        <v>65</v>
      </c>
      <c r="B8" s="110">
        <f>Summary!C34</f>
        <v>5000</v>
      </c>
      <c r="C8" s="26">
        <v>0</v>
      </c>
      <c r="D8" s="26">
        <f t="shared" si="1"/>
        <v>0</v>
      </c>
      <c r="E8" s="26">
        <v>0</v>
      </c>
      <c r="F8" s="26">
        <v>0</v>
      </c>
      <c r="G8" s="2">
        <f t="shared" si="1"/>
        <v>0</v>
      </c>
      <c r="H8" s="2">
        <f t="shared" si="1"/>
        <v>0</v>
      </c>
      <c r="I8" s="26">
        <v>0</v>
      </c>
      <c r="J8" s="26">
        <v>0</v>
      </c>
      <c r="K8" s="2">
        <f t="shared" si="1"/>
        <v>0</v>
      </c>
      <c r="L8" s="2">
        <f t="shared" si="1"/>
        <v>0</v>
      </c>
      <c r="M8" s="26">
        <f t="shared" si="6"/>
        <v>0</v>
      </c>
      <c r="N8" s="26">
        <v>0</v>
      </c>
      <c r="O8" s="10">
        <f t="shared" si="10"/>
        <v>0</v>
      </c>
      <c r="P8" s="10">
        <f t="shared" si="2"/>
        <v>0</v>
      </c>
      <c r="Q8" s="10">
        <f t="shared" si="2"/>
        <v>0</v>
      </c>
      <c r="R8" s="10">
        <f t="shared" si="2"/>
        <v>0</v>
      </c>
      <c r="S8" s="10">
        <f t="shared" si="2"/>
        <v>0</v>
      </c>
      <c r="T8" s="10">
        <f t="shared" si="2"/>
        <v>0</v>
      </c>
      <c r="U8" s="10">
        <f t="shared" si="2"/>
        <v>0</v>
      </c>
      <c r="V8" s="10">
        <f t="shared" si="2"/>
        <v>0</v>
      </c>
      <c r="W8" s="10">
        <f t="shared" si="2"/>
        <v>0</v>
      </c>
      <c r="X8" s="10">
        <f t="shared" si="2"/>
        <v>0</v>
      </c>
      <c r="Y8" s="10">
        <f t="shared" si="2"/>
        <v>0</v>
      </c>
      <c r="Z8" s="10">
        <f t="shared" si="7"/>
        <v>0</v>
      </c>
      <c r="AA8" s="10">
        <f t="shared" si="11"/>
        <v>0</v>
      </c>
      <c r="AB8" s="10">
        <f t="shared" si="3"/>
        <v>0</v>
      </c>
      <c r="AC8" s="10">
        <f t="shared" si="3"/>
        <v>0</v>
      </c>
      <c r="AD8" s="10">
        <f t="shared" si="3"/>
        <v>0</v>
      </c>
      <c r="AE8" s="10">
        <f t="shared" si="3"/>
        <v>0</v>
      </c>
      <c r="AF8" s="10">
        <f t="shared" si="3"/>
        <v>0</v>
      </c>
      <c r="AG8" s="10">
        <f t="shared" si="3"/>
        <v>0</v>
      </c>
      <c r="AH8" s="10">
        <f t="shared" si="3"/>
        <v>0</v>
      </c>
      <c r="AI8" s="10">
        <f t="shared" si="3"/>
        <v>0</v>
      </c>
      <c r="AJ8" s="10">
        <f t="shared" si="3"/>
        <v>0</v>
      </c>
      <c r="AK8" s="10">
        <f t="shared" si="3"/>
        <v>0</v>
      </c>
      <c r="AL8" s="10">
        <f t="shared" si="12"/>
        <v>0</v>
      </c>
      <c r="AM8" s="10">
        <f t="shared" si="13"/>
        <v>0</v>
      </c>
      <c r="AN8" s="10">
        <f t="shared" si="4"/>
        <v>0</v>
      </c>
      <c r="AO8" s="10">
        <f t="shared" si="4"/>
        <v>0</v>
      </c>
      <c r="AP8" s="10">
        <f t="shared" si="4"/>
        <v>0</v>
      </c>
      <c r="AQ8" s="10">
        <f t="shared" si="4"/>
        <v>0</v>
      </c>
      <c r="AR8" s="10">
        <f t="shared" si="4"/>
        <v>0</v>
      </c>
      <c r="AS8" s="10">
        <f t="shared" si="4"/>
        <v>0</v>
      </c>
      <c r="AT8" s="10">
        <f t="shared" si="4"/>
        <v>0</v>
      </c>
      <c r="AU8" s="10">
        <f t="shared" si="4"/>
        <v>0</v>
      </c>
      <c r="AV8" s="10">
        <f t="shared" si="4"/>
        <v>0</v>
      </c>
      <c r="AW8" s="10">
        <f t="shared" si="4"/>
        <v>0</v>
      </c>
      <c r="AX8" s="10">
        <f t="shared" si="8"/>
        <v>0</v>
      </c>
      <c r="AY8" s="10">
        <f t="shared" si="9"/>
        <v>0</v>
      </c>
      <c r="AZ8" s="10">
        <f t="shared" si="5"/>
        <v>0</v>
      </c>
      <c r="BA8" s="10">
        <f t="shared" si="5"/>
        <v>0</v>
      </c>
      <c r="BB8" s="10">
        <f t="shared" si="5"/>
        <v>0</v>
      </c>
      <c r="BC8" s="10">
        <f t="shared" si="5"/>
        <v>0</v>
      </c>
      <c r="BD8" s="10">
        <f t="shared" si="5"/>
        <v>0</v>
      </c>
      <c r="BE8" s="10">
        <f t="shared" si="5"/>
        <v>0</v>
      </c>
      <c r="BF8" s="10">
        <f t="shared" si="5"/>
        <v>0</v>
      </c>
      <c r="BG8" s="10">
        <f t="shared" si="5"/>
        <v>0</v>
      </c>
      <c r="BH8" s="10">
        <f t="shared" si="5"/>
        <v>0</v>
      </c>
      <c r="BI8" s="10">
        <f t="shared" si="5"/>
        <v>0</v>
      </c>
    </row>
    <row r="9" spans="1:61" s="68" customFormat="1" ht="15.75" customHeight="1" thickBot="1" x14ac:dyDescent="0.35">
      <c r="A9" s="73" t="s">
        <v>66</v>
      </c>
      <c r="B9" s="110">
        <f>Summary!C35</f>
        <v>5000</v>
      </c>
      <c r="C9" s="94">
        <v>0</v>
      </c>
      <c r="D9" s="94">
        <f t="shared" si="1"/>
        <v>0</v>
      </c>
      <c r="E9" s="94">
        <v>0</v>
      </c>
      <c r="F9" s="94">
        <v>0</v>
      </c>
      <c r="G9" s="66">
        <f t="shared" si="1"/>
        <v>0</v>
      </c>
      <c r="H9" s="66">
        <f t="shared" si="1"/>
        <v>0</v>
      </c>
      <c r="I9" s="94">
        <v>0</v>
      </c>
      <c r="J9" s="94">
        <v>0</v>
      </c>
      <c r="K9" s="66">
        <f t="shared" si="1"/>
        <v>0</v>
      </c>
      <c r="L9" s="66">
        <f t="shared" si="1"/>
        <v>0</v>
      </c>
      <c r="M9" s="94">
        <f t="shared" si="6"/>
        <v>0</v>
      </c>
      <c r="N9" s="94">
        <v>0</v>
      </c>
      <c r="O9" s="69">
        <f t="shared" si="10"/>
        <v>0</v>
      </c>
      <c r="P9" s="69">
        <f t="shared" si="2"/>
        <v>0</v>
      </c>
      <c r="Q9" s="69">
        <f t="shared" si="2"/>
        <v>0</v>
      </c>
      <c r="R9" s="69">
        <f t="shared" si="2"/>
        <v>0</v>
      </c>
      <c r="S9" s="69">
        <f t="shared" si="2"/>
        <v>0</v>
      </c>
      <c r="T9" s="69">
        <f t="shared" si="2"/>
        <v>0</v>
      </c>
      <c r="U9" s="69">
        <f t="shared" si="2"/>
        <v>0</v>
      </c>
      <c r="V9" s="69">
        <f t="shared" si="2"/>
        <v>0</v>
      </c>
      <c r="W9" s="69">
        <f t="shared" si="2"/>
        <v>0</v>
      </c>
      <c r="X9" s="69">
        <f t="shared" si="2"/>
        <v>0</v>
      </c>
      <c r="Y9" s="69">
        <f t="shared" si="2"/>
        <v>0</v>
      </c>
      <c r="Z9" s="69">
        <f t="shared" si="7"/>
        <v>0</v>
      </c>
      <c r="AA9" s="69">
        <f t="shared" si="11"/>
        <v>0</v>
      </c>
      <c r="AB9" s="69">
        <f t="shared" si="3"/>
        <v>0</v>
      </c>
      <c r="AC9" s="69">
        <f t="shared" si="3"/>
        <v>0</v>
      </c>
      <c r="AD9" s="69">
        <f t="shared" si="3"/>
        <v>0</v>
      </c>
      <c r="AE9" s="69">
        <f t="shared" si="3"/>
        <v>0</v>
      </c>
      <c r="AF9" s="69">
        <f t="shared" si="3"/>
        <v>0</v>
      </c>
      <c r="AG9" s="69">
        <f t="shared" si="3"/>
        <v>0</v>
      </c>
      <c r="AH9" s="69">
        <f t="shared" si="3"/>
        <v>0</v>
      </c>
      <c r="AI9" s="69">
        <f t="shared" si="3"/>
        <v>0</v>
      </c>
      <c r="AJ9" s="69">
        <f t="shared" si="3"/>
        <v>0</v>
      </c>
      <c r="AK9" s="69">
        <f t="shared" si="3"/>
        <v>0</v>
      </c>
      <c r="AL9" s="69">
        <f t="shared" si="12"/>
        <v>0</v>
      </c>
      <c r="AM9" s="69">
        <f t="shared" si="13"/>
        <v>0</v>
      </c>
      <c r="AN9" s="69">
        <f t="shared" si="4"/>
        <v>0</v>
      </c>
      <c r="AO9" s="69">
        <f t="shared" si="4"/>
        <v>0</v>
      </c>
      <c r="AP9" s="69">
        <f t="shared" si="4"/>
        <v>0</v>
      </c>
      <c r="AQ9" s="69">
        <f t="shared" si="4"/>
        <v>0</v>
      </c>
      <c r="AR9" s="69">
        <f t="shared" si="4"/>
        <v>0</v>
      </c>
      <c r="AS9" s="69">
        <f t="shared" si="4"/>
        <v>0</v>
      </c>
      <c r="AT9" s="69">
        <f t="shared" si="4"/>
        <v>0</v>
      </c>
      <c r="AU9" s="69">
        <f t="shared" si="4"/>
        <v>0</v>
      </c>
      <c r="AV9" s="69">
        <f t="shared" si="4"/>
        <v>0</v>
      </c>
      <c r="AW9" s="69">
        <f t="shared" si="4"/>
        <v>0</v>
      </c>
      <c r="AX9" s="69">
        <f t="shared" si="8"/>
        <v>0</v>
      </c>
      <c r="AY9" s="69">
        <f t="shared" si="9"/>
        <v>0</v>
      </c>
      <c r="AZ9" s="69">
        <f t="shared" si="5"/>
        <v>0</v>
      </c>
      <c r="BA9" s="69">
        <f t="shared" si="5"/>
        <v>0</v>
      </c>
      <c r="BB9" s="69">
        <f t="shared" si="5"/>
        <v>0</v>
      </c>
      <c r="BC9" s="69">
        <f t="shared" si="5"/>
        <v>0</v>
      </c>
      <c r="BD9" s="69">
        <f t="shared" si="5"/>
        <v>0</v>
      </c>
      <c r="BE9" s="69">
        <f t="shared" si="5"/>
        <v>0</v>
      </c>
      <c r="BF9" s="69">
        <f t="shared" si="5"/>
        <v>0</v>
      </c>
      <c r="BG9" s="69">
        <f t="shared" si="5"/>
        <v>0</v>
      </c>
      <c r="BH9" s="69">
        <f t="shared" si="5"/>
        <v>0</v>
      </c>
      <c r="BI9" s="69">
        <f t="shared" si="5"/>
        <v>0</v>
      </c>
    </row>
    <row r="10" spans="1:61" ht="13" x14ac:dyDescent="0.3">
      <c r="A10" s="76"/>
      <c r="B10" s="3"/>
      <c r="C10" s="3"/>
      <c r="D10" s="3"/>
      <c r="E10" s="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6"/>
      <c r="BH10" s="1"/>
      <c r="BI10" s="1"/>
    </row>
    <row r="11" spans="1:61" ht="13" x14ac:dyDescent="0.3">
      <c r="A11" s="224"/>
      <c r="B11" s="11" t="s">
        <v>205</v>
      </c>
      <c r="C11" s="15"/>
      <c r="D11" s="15"/>
      <c r="E11" s="15" t="s">
        <v>200</v>
      </c>
      <c r="F11" s="221">
        <f>Summary!J23</f>
        <v>0.45</v>
      </c>
      <c r="G11" s="206"/>
      <c r="H11" s="206"/>
      <c r="I11" s="205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6"/>
      <c r="BH11" s="1"/>
      <c r="BI11" s="1"/>
    </row>
    <row r="12" spans="1:61" ht="15.75" customHeight="1" x14ac:dyDescent="0.3">
      <c r="A12" s="78"/>
      <c r="B12" s="14"/>
      <c r="C12" s="4"/>
      <c r="D12" s="13"/>
      <c r="E12" s="45"/>
      <c r="F12" s="1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</row>
    <row r="13" spans="1:61" s="24" customFormat="1" ht="13" x14ac:dyDescent="0.3">
      <c r="A13" s="84"/>
      <c r="B13" s="226" t="s">
        <v>73</v>
      </c>
      <c r="C13" s="227" t="s">
        <v>74</v>
      </c>
      <c r="D13" s="227" t="s">
        <v>75</v>
      </c>
      <c r="E13" s="227" t="s">
        <v>76</v>
      </c>
      <c r="F13" s="227" t="s">
        <v>77</v>
      </c>
      <c r="G13" s="204"/>
      <c r="H13" s="204"/>
      <c r="I13" s="204"/>
      <c r="J13" s="204"/>
      <c r="K13" s="204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23"/>
      <c r="BE13" s="23"/>
      <c r="BF13" s="23"/>
      <c r="BG13" s="23"/>
      <c r="BH13" s="23"/>
      <c r="BI13" s="23"/>
    </row>
    <row r="14" spans="1:61" s="101" customFormat="1" ht="12.5" x14ac:dyDescent="0.25">
      <c r="A14" s="90" t="s">
        <v>168</v>
      </c>
      <c r="B14" s="225">
        <f>SUM('Single Donors'!B3:M3)</f>
        <v>0</v>
      </c>
      <c r="C14" s="225">
        <f>SUM('Single Donors'!N3:Y3)</f>
        <v>0</v>
      </c>
      <c r="D14" s="225">
        <f>SUM('Single Donors'!Z3:AK3)</f>
        <v>0</v>
      </c>
      <c r="E14" s="225">
        <f>SUM('Single Donors'!AL3:AW3)</f>
        <v>0</v>
      </c>
      <c r="F14" s="225">
        <f>SUM('Single Donors'!AX3:BI3)</f>
        <v>0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</row>
    <row r="15" spans="1:61" s="82" customFormat="1" ht="12.5" x14ac:dyDescent="0.25">
      <c r="A15" s="80" t="s">
        <v>158</v>
      </c>
      <c r="B15" s="81">
        <f>SUM('New Single Monthwise'!B5:M5)</f>
        <v>0</v>
      </c>
      <c r="C15" s="81">
        <f>SUM('New Single Monthwise'!N5:Y5)</f>
        <v>0</v>
      </c>
      <c r="D15" s="81">
        <f>SUM('New Single Monthwise'!Z5:AK5)</f>
        <v>0</v>
      </c>
      <c r="E15" s="81">
        <f>SUM('New Single Monthwise'!AL5:AW5)</f>
        <v>0</v>
      </c>
      <c r="F15" s="81">
        <f>SUM('New Single Monthwise'!AX5:BI5)</f>
        <v>0</v>
      </c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</row>
    <row r="16" spans="1:61" s="82" customFormat="1" ht="12.5" x14ac:dyDescent="0.25">
      <c r="A16" s="80" t="s">
        <v>164</v>
      </c>
      <c r="B16" s="81">
        <v>0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</row>
    <row r="17" spans="1:61" ht="13" x14ac:dyDescent="0.3">
      <c r="A17" s="79" t="s">
        <v>93</v>
      </c>
      <c r="B17" s="81">
        <f>B15*$F$11</f>
        <v>0</v>
      </c>
      <c r="C17" s="81">
        <f t="shared" ref="C17:F17" si="14">C15*$F$11</f>
        <v>0</v>
      </c>
      <c r="D17" s="81">
        <f t="shared" si="14"/>
        <v>0</v>
      </c>
      <c r="E17" s="81">
        <f t="shared" si="14"/>
        <v>0</v>
      </c>
      <c r="F17" s="81">
        <f t="shared" si="14"/>
        <v>0</v>
      </c>
      <c r="G17" s="228"/>
      <c r="H17" s="229"/>
      <c r="I17" s="228"/>
      <c r="J17" s="81"/>
      <c r="K17" s="8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</row>
    <row r="18" spans="1:61" ht="12.5" x14ac:dyDescent="0.25">
      <c r="A18" s="79" t="s">
        <v>162</v>
      </c>
      <c r="B18" s="81">
        <f>B15-B17</f>
        <v>0</v>
      </c>
      <c r="C18" s="81">
        <f t="shared" ref="C18:F18" si="15">C15-C17</f>
        <v>0</v>
      </c>
      <c r="D18" s="81">
        <f t="shared" si="15"/>
        <v>0</v>
      </c>
      <c r="E18" s="81">
        <f t="shared" si="15"/>
        <v>0</v>
      </c>
      <c r="F18" s="81">
        <f t="shared" si="15"/>
        <v>0</v>
      </c>
      <c r="G18" s="81"/>
      <c r="H18" s="81"/>
      <c r="I18" s="81"/>
      <c r="J18" s="81"/>
      <c r="K18" s="8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1" ht="13" x14ac:dyDescent="0.3">
      <c r="A19" s="79" t="s">
        <v>161</v>
      </c>
      <c r="B19" s="87">
        <f>SUM(B17:F17)</f>
        <v>0</v>
      </c>
      <c r="C19" s="81"/>
      <c r="D19" s="81"/>
      <c r="E19" s="81"/>
      <c r="F19" s="81"/>
      <c r="G19" s="81"/>
      <c r="H19" s="81"/>
      <c r="I19" s="81"/>
      <c r="J19" s="81"/>
      <c r="K19" s="8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</row>
    <row r="20" spans="1:61" ht="13" x14ac:dyDescent="0.3">
      <c r="A20" s="79" t="s">
        <v>92</v>
      </c>
      <c r="B20" s="88">
        <f>SUM(B15:F15)</f>
        <v>0</v>
      </c>
      <c r="C20" s="3"/>
      <c r="D20" s="3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</row>
    <row r="21" spans="1:61" ht="13" x14ac:dyDescent="0.3">
      <c r="A21" s="79" t="s">
        <v>162</v>
      </c>
      <c r="B21" s="88">
        <f>B20-B19</f>
        <v>0</v>
      </c>
      <c r="C21" s="3"/>
      <c r="D21" s="3"/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13" x14ac:dyDescent="0.3">
      <c r="A22" s="76"/>
      <c r="B22" s="83"/>
      <c r="C22" s="1"/>
      <c r="D22" s="1"/>
      <c r="E22" s="1"/>
      <c r="F22" s="1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2.5" x14ac:dyDescent="0.25">
      <c r="A23" s="79"/>
      <c r="B23" s="93"/>
      <c r="C23" s="93"/>
      <c r="D23" s="93"/>
      <c r="E23" s="93"/>
      <c r="F23" s="93"/>
      <c r="G23" s="93"/>
      <c r="H23" s="93"/>
      <c r="I23" s="93"/>
      <c r="J23" s="9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1" ht="12.5" x14ac:dyDescent="0.25">
      <c r="A24" s="76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</row>
    <row r="25" spans="1:61" ht="12.5" x14ac:dyDescent="0.25">
      <c r="A25" s="76"/>
      <c r="B25" s="1"/>
      <c r="C25" s="1"/>
      <c r="D25" s="1"/>
      <c r="E25" s="29"/>
      <c r="F25" s="30"/>
      <c r="G25" s="1"/>
      <c r="H25" s="1"/>
      <c r="I25" s="16"/>
      <c r="J25" s="17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</row>
    <row r="26" spans="1:61" ht="12.5" x14ac:dyDescent="0.25">
      <c r="A26" s="76"/>
      <c r="B26" s="1"/>
      <c r="C26" s="1"/>
      <c r="D26" s="1"/>
      <c r="E26" s="1"/>
      <c r="F26" s="1"/>
      <c r="G26" s="1"/>
      <c r="H26" s="1"/>
      <c r="I26" s="16"/>
      <c r="J26" s="1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</row>
    <row r="27" spans="1:61" ht="13" x14ac:dyDescent="0.3">
      <c r="A27" s="76"/>
      <c r="B27" s="1"/>
      <c r="C27" s="1"/>
      <c r="D27" s="1"/>
      <c r="E27" s="12"/>
      <c r="F27" s="1"/>
      <c r="G27" s="1"/>
      <c r="H27" s="1"/>
      <c r="I27" s="16"/>
      <c r="J27" s="1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</row>
    <row r="28" spans="1:61" ht="12.5" x14ac:dyDescent="0.25">
      <c r="A28" s="76"/>
      <c r="B28" s="1"/>
      <c r="C28" s="1"/>
      <c r="D28" s="1"/>
      <c r="E28" s="1"/>
      <c r="F28" s="1"/>
      <c r="G28" s="1"/>
      <c r="H28" s="1"/>
      <c r="I28" s="16"/>
      <c r="J28" s="1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  <row r="29" spans="1:61" ht="12.5" x14ac:dyDescent="0.25">
      <c r="A29" s="76"/>
      <c r="B29" s="1"/>
      <c r="C29" s="1"/>
      <c r="D29" s="1"/>
      <c r="E29" s="1"/>
      <c r="F29" s="1"/>
      <c r="G29" s="1"/>
      <c r="H29" s="1"/>
      <c r="I29" s="16"/>
      <c r="J29" s="17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</row>
    <row r="30" spans="1:61" ht="12.5" x14ac:dyDescent="0.25">
      <c r="A30" s="76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</row>
    <row r="31" spans="1:61" ht="12.5" x14ac:dyDescent="0.25">
      <c r="A31" s="76"/>
      <c r="B31" s="1"/>
      <c r="C31" s="1"/>
      <c r="D31" s="1"/>
      <c r="E31" s="1"/>
      <c r="F31" s="1"/>
      <c r="G31" s="1"/>
      <c r="H31" s="1"/>
      <c r="I31" s="1"/>
      <c r="J31" s="1"/>
      <c r="K31" s="1"/>
      <c r="L31" s="1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</row>
    <row r="32" spans="1:61" ht="12.5" x14ac:dyDescent="0.25">
      <c r="A32" s="76"/>
      <c r="B32" s="1"/>
      <c r="C32" s="1"/>
      <c r="D32" s="1"/>
      <c r="E32" s="1"/>
      <c r="F32" s="1"/>
      <c r="G32" s="1"/>
      <c r="H32" s="1"/>
      <c r="I32" s="1"/>
      <c r="J32" s="1"/>
      <c r="K32" s="1"/>
      <c r="L32" s="1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</row>
    <row r="33" spans="1:61" ht="12.5" x14ac:dyDescent="0.25">
      <c r="A33" s="76"/>
      <c r="B33" s="1"/>
      <c r="C33" s="1"/>
      <c r="D33" s="1"/>
      <c r="E33" s="1"/>
      <c r="F33" s="1"/>
      <c r="G33" s="1"/>
      <c r="H33" s="1"/>
      <c r="I33" s="1"/>
      <c r="J33" s="1"/>
      <c r="K33" s="1"/>
      <c r="L33" s="1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</row>
    <row r="34" spans="1:61" ht="12.5" x14ac:dyDescent="0.25">
      <c r="A34" s="76"/>
      <c r="B34" s="1"/>
      <c r="C34" s="1"/>
      <c r="D34" s="1"/>
      <c r="E34" s="1"/>
      <c r="F34" s="1"/>
      <c r="G34" s="1"/>
      <c r="H34" s="1"/>
      <c r="I34" s="1"/>
      <c r="J34" s="1"/>
      <c r="K34" s="1"/>
      <c r="L34" s="1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</row>
    <row r="35" spans="1:61" ht="12.5" x14ac:dyDescent="0.25">
      <c r="A35" s="76"/>
      <c r="B35" s="1"/>
      <c r="C35" s="1"/>
      <c r="D35" s="1"/>
      <c r="E35" s="1"/>
      <c r="F35" s="1"/>
      <c r="G35" s="1"/>
      <c r="H35" s="1"/>
      <c r="I35" s="1"/>
      <c r="J35" s="1"/>
      <c r="K35" s="1"/>
      <c r="L35" s="1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</row>
    <row r="36" spans="1:61" ht="12.5" x14ac:dyDescent="0.25">
      <c r="A36" s="76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spans="1:61" ht="13" x14ac:dyDescent="0.3">
      <c r="A37" s="76"/>
      <c r="B37" s="1"/>
      <c r="C37" s="1"/>
      <c r="D37" s="1"/>
      <c r="E37" s="1"/>
      <c r="F37" s="1"/>
      <c r="G37" s="1"/>
      <c r="H37" s="1"/>
      <c r="I37" s="1"/>
      <c r="J37" s="1"/>
      <c r="K37" s="1"/>
      <c r="L37" s="46"/>
      <c r="M37" s="1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61" ht="12.5" x14ac:dyDescent="0.25">
      <c r="A38" s="76"/>
      <c r="B38" s="1"/>
      <c r="C38" s="1"/>
      <c r="D38" s="1"/>
      <c r="E38" s="1"/>
      <c r="F38" s="1"/>
      <c r="G38" s="1"/>
      <c r="H38" s="1"/>
      <c r="I38" s="1"/>
      <c r="J38" s="1"/>
      <c r="K38" s="1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  <row r="39" spans="1:61" ht="12.5" x14ac:dyDescent="0.25">
      <c r="A39" s="76"/>
      <c r="B39" s="1"/>
      <c r="C39" s="1"/>
      <c r="D39" s="1"/>
      <c r="E39" s="1"/>
      <c r="F39" s="1"/>
      <c r="G39" s="1"/>
      <c r="H39" s="1"/>
      <c r="I39" s="1"/>
      <c r="J39" s="1"/>
      <c r="K39" s="1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</row>
    <row r="40" spans="1:61" ht="12.5" x14ac:dyDescent="0.25">
      <c r="A40" s="76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</row>
    <row r="41" spans="1:61" ht="12.5" x14ac:dyDescent="0.25">
      <c r="A41" s="76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</row>
    <row r="42" spans="1:61" ht="12.5" x14ac:dyDescent="0.25">
      <c r="A42" s="76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</row>
    <row r="43" spans="1:61" ht="12.5" x14ac:dyDescent="0.25">
      <c r="A43" s="76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1:61" ht="12.5" x14ac:dyDescent="0.25">
      <c r="A44" s="7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</row>
    <row r="45" spans="1:61" ht="12.5" x14ac:dyDescent="0.25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</row>
    <row r="46" spans="1:61" ht="12.5" x14ac:dyDescent="0.25">
      <c r="A46" s="7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</row>
    <row r="47" spans="1:61" ht="12.5" x14ac:dyDescent="0.25">
      <c r="A47" s="76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</row>
    <row r="48" spans="1:61" ht="12.5" x14ac:dyDescent="0.25">
      <c r="A48" s="7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</row>
    <row r="49" spans="1:61" ht="12.5" x14ac:dyDescent="0.25">
      <c r="A49" s="76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</row>
    <row r="50" spans="1:61" ht="12.5" x14ac:dyDescent="0.25">
      <c r="A50" s="76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</row>
    <row r="51" spans="1:61" ht="12.5" x14ac:dyDescent="0.25">
      <c r="A51" s="76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</row>
    <row r="52" spans="1:61" ht="12.5" x14ac:dyDescent="0.25">
      <c r="A52" s="76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</row>
    <row r="53" spans="1:61" ht="12.5" x14ac:dyDescent="0.25">
      <c r="A53" s="76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</row>
    <row r="54" spans="1:61" ht="12.5" x14ac:dyDescent="0.25">
      <c r="A54" s="76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</row>
    <row r="55" spans="1:61" ht="12.5" x14ac:dyDescent="0.25">
      <c r="A55" s="76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</row>
    <row r="56" spans="1:61" ht="12.5" x14ac:dyDescent="0.25">
      <c r="A56" s="76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</row>
    <row r="57" spans="1:61" ht="12.5" x14ac:dyDescent="0.25">
      <c r="A57" s="76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</row>
    <row r="58" spans="1:61" ht="12.5" x14ac:dyDescent="0.25">
      <c r="A58" s="76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</row>
    <row r="59" spans="1:61" ht="12.5" x14ac:dyDescent="0.25">
      <c r="A59" s="76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</row>
    <row r="60" spans="1:61" ht="12.5" x14ac:dyDescent="0.25">
      <c r="A60" s="76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</row>
    <row r="61" spans="1:61" ht="12.5" x14ac:dyDescent="0.25">
      <c r="A61" s="76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</row>
    <row r="62" spans="1:61" ht="12.5" x14ac:dyDescent="0.25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</row>
    <row r="63" spans="1:61" ht="12.5" x14ac:dyDescent="0.25">
      <c r="A63" s="76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</row>
    <row r="64" spans="1:61" ht="12.5" x14ac:dyDescent="0.25">
      <c r="A64" s="76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</row>
    <row r="65" spans="1:61" ht="12.5" x14ac:dyDescent="0.25">
      <c r="A65" s="76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</row>
    <row r="66" spans="1:61" ht="12.5" x14ac:dyDescent="0.25">
      <c r="A66" s="76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</row>
    <row r="67" spans="1:61" ht="12.5" x14ac:dyDescent="0.25">
      <c r="A67" s="76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</row>
    <row r="68" spans="1:61" ht="12.5" x14ac:dyDescent="0.25">
      <c r="A68" s="76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</row>
    <row r="69" spans="1:61" ht="12.5" x14ac:dyDescent="0.25">
      <c r="A69" s="76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</row>
    <row r="70" spans="1:61" ht="12.5" x14ac:dyDescent="0.25">
      <c r="A70" s="76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</row>
    <row r="71" spans="1:61" ht="12.5" x14ac:dyDescent="0.25">
      <c r="A71" s="76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</row>
    <row r="72" spans="1:61" ht="12.5" x14ac:dyDescent="0.25">
      <c r="A72" s="76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</row>
    <row r="73" spans="1:61" ht="12.5" x14ac:dyDescent="0.25">
      <c r="A73" s="76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</row>
    <row r="74" spans="1:61" ht="12.5" x14ac:dyDescent="0.25">
      <c r="A74" s="76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</row>
    <row r="75" spans="1:61" ht="12.5" x14ac:dyDescent="0.25">
      <c r="A75" s="76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</row>
    <row r="76" spans="1:61" ht="12.5" x14ac:dyDescent="0.25">
      <c r="A76" s="76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</row>
    <row r="77" spans="1:61" ht="12.5" x14ac:dyDescent="0.25">
      <c r="A77" s="76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</row>
    <row r="78" spans="1:61" ht="12.5" x14ac:dyDescent="0.25">
      <c r="A78" s="76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</row>
    <row r="79" spans="1:61" ht="12.5" x14ac:dyDescent="0.25">
      <c r="A79" s="76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</row>
    <row r="80" spans="1:61" ht="12.5" x14ac:dyDescent="0.25">
      <c r="A80" s="76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</row>
    <row r="81" spans="1:61" ht="12.5" x14ac:dyDescent="0.25">
      <c r="A81" s="76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</row>
    <row r="82" spans="1:61" ht="12.5" x14ac:dyDescent="0.25">
      <c r="A82" s="76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</row>
    <row r="83" spans="1:61" ht="12.5" x14ac:dyDescent="0.25">
      <c r="A83" s="76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</row>
    <row r="84" spans="1:61" ht="12.5" x14ac:dyDescent="0.25">
      <c r="A84" s="76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</row>
    <row r="85" spans="1:61" ht="12.5" x14ac:dyDescent="0.25">
      <c r="A85" s="76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</row>
    <row r="86" spans="1:61" ht="12.5" x14ac:dyDescent="0.25">
      <c r="A86" s="76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</row>
    <row r="87" spans="1:61" ht="12.5" x14ac:dyDescent="0.25">
      <c r="A87" s="76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</row>
    <row r="88" spans="1:61" ht="12.5" x14ac:dyDescent="0.25">
      <c r="A88" s="76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</row>
    <row r="89" spans="1:61" ht="12.5" x14ac:dyDescent="0.25">
      <c r="A89" s="76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</row>
    <row r="90" spans="1:61" ht="12.5" x14ac:dyDescent="0.25">
      <c r="A90" s="76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</row>
    <row r="91" spans="1:61" ht="12.5" x14ac:dyDescent="0.25">
      <c r="A91" s="7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</row>
    <row r="92" spans="1:61" ht="12.5" x14ac:dyDescent="0.25">
      <c r="A92" s="76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</row>
    <row r="93" spans="1:61" ht="12.5" x14ac:dyDescent="0.25">
      <c r="A93" s="76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</row>
    <row r="94" spans="1:61" ht="12.5" x14ac:dyDescent="0.25">
      <c r="A94" s="76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</row>
    <row r="95" spans="1:61" ht="12.5" x14ac:dyDescent="0.25">
      <c r="A95" s="76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</row>
    <row r="96" spans="1:61" ht="12.5" x14ac:dyDescent="0.25">
      <c r="A96" s="76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</row>
    <row r="97" spans="1:61" ht="12.5" x14ac:dyDescent="0.25">
      <c r="A97" s="76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</row>
    <row r="98" spans="1:61" ht="12.5" x14ac:dyDescent="0.25">
      <c r="A98" s="76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</row>
    <row r="99" spans="1:61" ht="12.5" x14ac:dyDescent="0.25">
      <c r="A99" s="76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</row>
    <row r="100" spans="1:61" ht="12.5" x14ac:dyDescent="0.25">
      <c r="A100" s="76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</row>
    <row r="101" spans="1:61" ht="12.5" x14ac:dyDescent="0.25">
      <c r="A101" s="76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</row>
    <row r="102" spans="1:61" ht="12.5" x14ac:dyDescent="0.25">
      <c r="A102" s="76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</row>
    <row r="103" spans="1:61" ht="12.5" x14ac:dyDescent="0.25">
      <c r="A103" s="76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</row>
    <row r="104" spans="1:61" ht="12.5" x14ac:dyDescent="0.25">
      <c r="A104" s="76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</row>
    <row r="105" spans="1:61" ht="12.5" x14ac:dyDescent="0.25">
      <c r="A105" s="76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</row>
    <row r="106" spans="1:61" ht="12.5" x14ac:dyDescent="0.25">
      <c r="A106" s="76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</row>
    <row r="107" spans="1:61" ht="12.5" x14ac:dyDescent="0.25">
      <c r="A107" s="76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</row>
    <row r="108" spans="1:61" ht="12.5" x14ac:dyDescent="0.25">
      <c r="A108" s="76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</row>
    <row r="109" spans="1:61" ht="12.5" x14ac:dyDescent="0.25">
      <c r="A109" s="76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</row>
    <row r="110" spans="1:61" ht="12.5" x14ac:dyDescent="0.25">
      <c r="A110" s="76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</row>
    <row r="111" spans="1:61" ht="12.5" x14ac:dyDescent="0.25">
      <c r="A111" s="76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</row>
    <row r="112" spans="1:61" ht="12.5" x14ac:dyDescent="0.25">
      <c r="A112" s="76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</row>
    <row r="113" spans="1:61" ht="12.5" x14ac:dyDescent="0.25">
      <c r="A113" s="76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</row>
    <row r="114" spans="1:61" ht="12.5" x14ac:dyDescent="0.25">
      <c r="A114" s="76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</row>
    <row r="115" spans="1:61" ht="12.5" x14ac:dyDescent="0.25">
      <c r="A115" s="76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</row>
    <row r="116" spans="1:61" ht="12.5" x14ac:dyDescent="0.25">
      <c r="A116" s="76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</row>
    <row r="117" spans="1:61" ht="12.5" x14ac:dyDescent="0.25">
      <c r="A117" s="76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</row>
    <row r="118" spans="1:61" ht="12.5" x14ac:dyDescent="0.25">
      <c r="A118" s="76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</row>
    <row r="119" spans="1:61" ht="12.5" x14ac:dyDescent="0.25">
      <c r="A119" s="76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</row>
    <row r="120" spans="1:61" ht="12.5" x14ac:dyDescent="0.25">
      <c r="A120" s="76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</row>
    <row r="121" spans="1:61" ht="12.5" x14ac:dyDescent="0.25">
      <c r="A121" s="76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</row>
    <row r="122" spans="1:61" ht="12.5" x14ac:dyDescent="0.25">
      <c r="A122" s="76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</row>
    <row r="123" spans="1:61" ht="12.5" x14ac:dyDescent="0.25">
      <c r="A123" s="76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</row>
    <row r="124" spans="1:61" ht="12.5" x14ac:dyDescent="0.25">
      <c r="A124" s="76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</row>
    <row r="125" spans="1:61" ht="12.5" x14ac:dyDescent="0.25">
      <c r="A125" s="76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</row>
    <row r="126" spans="1:61" ht="12.5" x14ac:dyDescent="0.25">
      <c r="A126" s="76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</row>
    <row r="127" spans="1:61" ht="12.5" x14ac:dyDescent="0.25">
      <c r="A127" s="76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</row>
    <row r="128" spans="1:61" ht="12.5" x14ac:dyDescent="0.25">
      <c r="A128" s="76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</row>
    <row r="129" spans="1:61" ht="12.5" x14ac:dyDescent="0.25">
      <c r="A129" s="76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</row>
    <row r="130" spans="1:61" ht="12.5" x14ac:dyDescent="0.25">
      <c r="A130" s="76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</row>
    <row r="131" spans="1:61" ht="12.5" x14ac:dyDescent="0.25">
      <c r="A131" s="76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</row>
    <row r="132" spans="1:61" ht="12.5" x14ac:dyDescent="0.25">
      <c r="A132" s="76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</row>
    <row r="133" spans="1:61" ht="12.5" x14ac:dyDescent="0.25">
      <c r="A133" s="76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</row>
    <row r="134" spans="1:61" ht="12.5" x14ac:dyDescent="0.25">
      <c r="A134" s="76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</row>
    <row r="135" spans="1:61" ht="12.5" x14ac:dyDescent="0.25">
      <c r="A135" s="76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</row>
    <row r="136" spans="1:61" ht="12.5" x14ac:dyDescent="0.25">
      <c r="A136" s="76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</row>
    <row r="137" spans="1:61" ht="12.5" x14ac:dyDescent="0.25">
      <c r="A137" s="76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</row>
    <row r="138" spans="1:61" ht="12.5" x14ac:dyDescent="0.25">
      <c r="A138" s="76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</row>
    <row r="139" spans="1:61" ht="12.5" x14ac:dyDescent="0.25">
      <c r="A139" s="76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</row>
    <row r="140" spans="1:61" ht="12.5" x14ac:dyDescent="0.25">
      <c r="A140" s="76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</row>
    <row r="141" spans="1:61" ht="12.5" x14ac:dyDescent="0.25">
      <c r="A141" s="76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</row>
    <row r="142" spans="1:61" ht="12.5" x14ac:dyDescent="0.25">
      <c r="A142" s="76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</row>
    <row r="143" spans="1:61" ht="12.5" x14ac:dyDescent="0.25">
      <c r="A143" s="76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</row>
    <row r="144" spans="1:61" ht="12.5" x14ac:dyDescent="0.25">
      <c r="A144" s="76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</row>
    <row r="145" spans="1:61" ht="12.5" x14ac:dyDescent="0.25">
      <c r="A145" s="76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</row>
    <row r="146" spans="1:61" ht="12.5" x14ac:dyDescent="0.25">
      <c r="A146" s="76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</row>
    <row r="147" spans="1:61" ht="12.5" x14ac:dyDescent="0.25">
      <c r="A147" s="76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</row>
    <row r="148" spans="1:61" ht="12.5" x14ac:dyDescent="0.25">
      <c r="A148" s="76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</row>
    <row r="149" spans="1:61" ht="12.5" x14ac:dyDescent="0.25">
      <c r="A149" s="76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</row>
    <row r="150" spans="1:61" ht="12.5" x14ac:dyDescent="0.25">
      <c r="A150" s="76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</row>
    <row r="151" spans="1:61" ht="12.5" x14ac:dyDescent="0.25">
      <c r="A151" s="76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</row>
    <row r="152" spans="1:61" ht="12.5" x14ac:dyDescent="0.25">
      <c r="A152" s="76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</row>
    <row r="153" spans="1:61" ht="12.5" x14ac:dyDescent="0.25">
      <c r="A153" s="76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</row>
    <row r="154" spans="1:61" ht="12.5" x14ac:dyDescent="0.25">
      <c r="A154" s="76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</row>
    <row r="155" spans="1:61" ht="12.5" x14ac:dyDescent="0.25">
      <c r="A155" s="76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</row>
    <row r="156" spans="1:61" ht="12.5" x14ac:dyDescent="0.25">
      <c r="A156" s="76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</row>
    <row r="157" spans="1:61" ht="12.5" x14ac:dyDescent="0.25">
      <c r="A157" s="76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</row>
    <row r="158" spans="1:61" ht="12.5" x14ac:dyDescent="0.25">
      <c r="A158" s="76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</row>
    <row r="159" spans="1:61" ht="12.5" x14ac:dyDescent="0.25">
      <c r="A159" s="76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</row>
    <row r="160" spans="1:61" ht="12.5" x14ac:dyDescent="0.25">
      <c r="A160" s="76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</row>
    <row r="161" spans="1:61" ht="12.5" x14ac:dyDescent="0.25">
      <c r="A161" s="76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</row>
    <row r="162" spans="1:61" ht="12.5" x14ac:dyDescent="0.25">
      <c r="A162" s="76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</row>
    <row r="163" spans="1:61" ht="12.5" x14ac:dyDescent="0.25">
      <c r="A163" s="76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</row>
    <row r="164" spans="1:61" ht="12.5" x14ac:dyDescent="0.25">
      <c r="A164" s="76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</row>
    <row r="165" spans="1:61" ht="12.5" x14ac:dyDescent="0.25">
      <c r="A165" s="76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</row>
    <row r="166" spans="1:61" ht="12.5" x14ac:dyDescent="0.25">
      <c r="A166" s="76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</row>
    <row r="167" spans="1:61" ht="12.5" x14ac:dyDescent="0.25">
      <c r="A167" s="76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</row>
    <row r="168" spans="1:61" ht="12.5" x14ac:dyDescent="0.25">
      <c r="A168" s="76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</row>
    <row r="169" spans="1:61" ht="12.5" x14ac:dyDescent="0.25">
      <c r="A169" s="76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</row>
    <row r="170" spans="1:61" ht="12.5" x14ac:dyDescent="0.25">
      <c r="A170" s="76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</row>
    <row r="171" spans="1:61" ht="12.5" x14ac:dyDescent="0.25">
      <c r="A171" s="76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</row>
    <row r="172" spans="1:61" ht="12.5" x14ac:dyDescent="0.25">
      <c r="A172" s="76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</row>
    <row r="173" spans="1:61" ht="12.5" x14ac:dyDescent="0.25">
      <c r="A173" s="76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</row>
    <row r="174" spans="1:61" ht="12.5" x14ac:dyDescent="0.25">
      <c r="A174" s="76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</row>
    <row r="175" spans="1:61" ht="12.5" x14ac:dyDescent="0.25">
      <c r="A175" s="76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</row>
    <row r="176" spans="1:61" ht="12.5" x14ac:dyDescent="0.25">
      <c r="A176" s="76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</row>
    <row r="177" spans="1:61" ht="12.5" x14ac:dyDescent="0.25">
      <c r="A177" s="76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</row>
    <row r="178" spans="1:61" ht="12.5" x14ac:dyDescent="0.25">
      <c r="A178" s="76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</row>
    <row r="179" spans="1:61" ht="12.5" x14ac:dyDescent="0.25">
      <c r="A179" s="76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</row>
    <row r="180" spans="1:61" ht="12.5" x14ac:dyDescent="0.25">
      <c r="A180" s="76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</row>
    <row r="181" spans="1:61" ht="12.5" x14ac:dyDescent="0.25">
      <c r="A181" s="76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</row>
    <row r="182" spans="1:61" ht="12.5" x14ac:dyDescent="0.25">
      <c r="A182" s="76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</row>
    <row r="183" spans="1:61" ht="12.5" x14ac:dyDescent="0.25">
      <c r="A183" s="76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</row>
    <row r="184" spans="1:61" ht="12.5" x14ac:dyDescent="0.25">
      <c r="A184" s="76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</row>
    <row r="185" spans="1:61" ht="12.5" x14ac:dyDescent="0.25">
      <c r="A185" s="76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</row>
    <row r="186" spans="1:61" ht="12.5" x14ac:dyDescent="0.25">
      <c r="A186" s="76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</row>
    <row r="187" spans="1:61" ht="12.5" x14ac:dyDescent="0.25">
      <c r="A187" s="76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</row>
    <row r="188" spans="1:61" ht="12.5" x14ac:dyDescent="0.25">
      <c r="A188" s="76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</row>
    <row r="189" spans="1:61" ht="12.5" x14ac:dyDescent="0.25">
      <c r="A189" s="76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</row>
    <row r="190" spans="1:61" ht="12.5" x14ac:dyDescent="0.25">
      <c r="A190" s="76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</row>
    <row r="191" spans="1:61" ht="12.5" x14ac:dyDescent="0.25">
      <c r="A191" s="76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</row>
    <row r="192" spans="1:61" ht="12.5" x14ac:dyDescent="0.25">
      <c r="A192" s="76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</row>
    <row r="193" spans="1:61" ht="12.5" x14ac:dyDescent="0.25">
      <c r="A193" s="76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</row>
    <row r="194" spans="1:61" ht="12.5" x14ac:dyDescent="0.25">
      <c r="A194" s="76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</row>
    <row r="195" spans="1:61" ht="12.5" x14ac:dyDescent="0.25">
      <c r="A195" s="76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</row>
    <row r="196" spans="1:61" ht="12.5" x14ac:dyDescent="0.25">
      <c r="A196" s="76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</row>
    <row r="197" spans="1:61" ht="12.5" x14ac:dyDescent="0.25">
      <c r="A197" s="76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</row>
    <row r="198" spans="1:61" ht="12.5" x14ac:dyDescent="0.25">
      <c r="A198" s="76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</row>
    <row r="199" spans="1:61" ht="12.5" x14ac:dyDescent="0.25">
      <c r="A199" s="76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</row>
    <row r="200" spans="1:61" ht="12.5" x14ac:dyDescent="0.25">
      <c r="A200" s="76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</row>
    <row r="201" spans="1:61" ht="12.5" x14ac:dyDescent="0.25">
      <c r="A201" s="76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</row>
    <row r="202" spans="1:61" ht="12.5" x14ac:dyDescent="0.25">
      <c r="A202" s="76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</row>
    <row r="203" spans="1:61" ht="12.5" x14ac:dyDescent="0.25">
      <c r="A203" s="76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</row>
    <row r="204" spans="1:61" ht="12.5" x14ac:dyDescent="0.25">
      <c r="A204" s="76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</row>
    <row r="205" spans="1:61" ht="12.5" x14ac:dyDescent="0.25">
      <c r="A205" s="76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</row>
    <row r="206" spans="1:61" ht="12.5" x14ac:dyDescent="0.25">
      <c r="A206" s="76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</row>
    <row r="207" spans="1:61" ht="12.5" x14ac:dyDescent="0.25">
      <c r="A207" s="76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</row>
    <row r="208" spans="1:61" ht="12.5" x14ac:dyDescent="0.25">
      <c r="A208" s="76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</row>
    <row r="209" spans="1:61" ht="12.5" x14ac:dyDescent="0.25">
      <c r="A209" s="76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</row>
    <row r="210" spans="1:61" ht="12.5" x14ac:dyDescent="0.25">
      <c r="A210" s="76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</row>
    <row r="211" spans="1:61" ht="12.5" x14ac:dyDescent="0.25">
      <c r="A211" s="76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</row>
    <row r="212" spans="1:61" ht="12.5" x14ac:dyDescent="0.25">
      <c r="A212" s="76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</row>
    <row r="213" spans="1:61" ht="12.5" x14ac:dyDescent="0.25">
      <c r="A213" s="76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</row>
    <row r="214" spans="1:61" ht="12.5" x14ac:dyDescent="0.25">
      <c r="A214" s="76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</row>
    <row r="215" spans="1:61" ht="12.5" x14ac:dyDescent="0.25">
      <c r="A215" s="76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</row>
    <row r="216" spans="1:61" ht="12.5" x14ac:dyDescent="0.25">
      <c r="A216" s="76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</row>
    <row r="217" spans="1:61" ht="12.5" x14ac:dyDescent="0.25">
      <c r="A217" s="76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</row>
    <row r="218" spans="1:61" ht="12.5" x14ac:dyDescent="0.25">
      <c r="A218" s="76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</row>
    <row r="219" spans="1:61" ht="12.5" x14ac:dyDescent="0.25">
      <c r="A219" s="76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</row>
    <row r="220" spans="1:61" ht="12.5" x14ac:dyDescent="0.25">
      <c r="A220" s="76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</row>
    <row r="221" spans="1:61" ht="12.5" x14ac:dyDescent="0.25">
      <c r="A221" s="76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</row>
    <row r="222" spans="1:61" ht="12.5" x14ac:dyDescent="0.25">
      <c r="A222" s="76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</row>
    <row r="223" spans="1:61" ht="12.5" x14ac:dyDescent="0.25">
      <c r="A223" s="76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</row>
    <row r="224" spans="1:61" ht="12.5" x14ac:dyDescent="0.25">
      <c r="A224" s="76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</row>
    <row r="225" spans="1:61" ht="12.5" x14ac:dyDescent="0.25">
      <c r="A225" s="76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</row>
    <row r="226" spans="1:61" ht="12.5" x14ac:dyDescent="0.25">
      <c r="A226" s="76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</row>
    <row r="227" spans="1:61" ht="12.5" x14ac:dyDescent="0.25">
      <c r="A227" s="76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</row>
    <row r="228" spans="1:61" ht="12.5" x14ac:dyDescent="0.25">
      <c r="A228" s="76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</row>
    <row r="229" spans="1:61" ht="12.5" x14ac:dyDescent="0.25">
      <c r="A229" s="76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</row>
    <row r="230" spans="1:61" ht="12.5" x14ac:dyDescent="0.25">
      <c r="A230" s="76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</row>
    <row r="231" spans="1:61" ht="12.5" x14ac:dyDescent="0.25">
      <c r="A231" s="76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</row>
    <row r="232" spans="1:61" ht="12.5" x14ac:dyDescent="0.25">
      <c r="A232" s="76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</row>
    <row r="233" spans="1:61" ht="12.5" x14ac:dyDescent="0.25">
      <c r="A233" s="76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</row>
    <row r="234" spans="1:61" ht="12.5" x14ac:dyDescent="0.25">
      <c r="A234" s="76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</row>
    <row r="235" spans="1:61" ht="12.5" x14ac:dyDescent="0.25">
      <c r="A235" s="76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</row>
    <row r="236" spans="1:61" ht="12.5" x14ac:dyDescent="0.25">
      <c r="A236" s="76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</row>
    <row r="237" spans="1:61" ht="12.5" x14ac:dyDescent="0.25">
      <c r="A237" s="76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</row>
    <row r="238" spans="1:61" ht="12.5" x14ac:dyDescent="0.25">
      <c r="A238" s="76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</row>
    <row r="239" spans="1:61" ht="12.5" x14ac:dyDescent="0.25">
      <c r="A239" s="76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</row>
    <row r="240" spans="1:61" ht="12.5" x14ac:dyDescent="0.25">
      <c r="A240" s="76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</row>
    <row r="241" spans="1:61" ht="12.5" x14ac:dyDescent="0.25">
      <c r="A241" s="76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</row>
    <row r="242" spans="1:61" ht="12.5" x14ac:dyDescent="0.25">
      <c r="A242" s="76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</row>
    <row r="243" spans="1:61" ht="12.5" x14ac:dyDescent="0.25">
      <c r="A243" s="76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</row>
    <row r="244" spans="1:61" ht="12.5" x14ac:dyDescent="0.25">
      <c r="A244" s="76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</row>
    <row r="245" spans="1:61" ht="12.5" x14ac:dyDescent="0.25">
      <c r="A245" s="76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</row>
    <row r="246" spans="1:61" ht="12.5" x14ac:dyDescent="0.25">
      <c r="A246" s="76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</row>
    <row r="247" spans="1:61" ht="12.5" x14ac:dyDescent="0.25">
      <c r="A247" s="76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</row>
    <row r="248" spans="1:61" ht="12.5" x14ac:dyDescent="0.25">
      <c r="A248" s="76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</row>
    <row r="249" spans="1:61" ht="12.5" x14ac:dyDescent="0.25">
      <c r="A249" s="76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</row>
    <row r="250" spans="1:61" ht="12.5" x14ac:dyDescent="0.25">
      <c r="A250" s="76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</row>
    <row r="251" spans="1:61" ht="12.5" x14ac:dyDescent="0.25">
      <c r="A251" s="76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</row>
    <row r="252" spans="1:61" ht="12.5" x14ac:dyDescent="0.25">
      <c r="A252" s="76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</row>
    <row r="253" spans="1:61" ht="12.5" x14ac:dyDescent="0.25">
      <c r="A253" s="76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</row>
    <row r="254" spans="1:61" ht="12.5" x14ac:dyDescent="0.25">
      <c r="A254" s="76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</row>
    <row r="255" spans="1:61" ht="12.5" x14ac:dyDescent="0.25">
      <c r="A255" s="76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</row>
    <row r="256" spans="1:61" ht="12.5" x14ac:dyDescent="0.25">
      <c r="A256" s="76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</row>
    <row r="257" spans="1:61" ht="12.5" x14ac:dyDescent="0.25">
      <c r="A257" s="76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</row>
    <row r="258" spans="1:61" ht="12.5" x14ac:dyDescent="0.25">
      <c r="A258" s="76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</row>
    <row r="259" spans="1:61" ht="12.5" x14ac:dyDescent="0.25">
      <c r="A259" s="76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</row>
    <row r="260" spans="1:61" ht="12.5" x14ac:dyDescent="0.25">
      <c r="A260" s="76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</row>
    <row r="261" spans="1:61" ht="12.5" x14ac:dyDescent="0.25">
      <c r="A261" s="76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</row>
    <row r="262" spans="1:61" ht="12.5" x14ac:dyDescent="0.25">
      <c r="A262" s="76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</row>
    <row r="263" spans="1:61" ht="12.5" x14ac:dyDescent="0.25">
      <c r="A263" s="76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</row>
    <row r="264" spans="1:61" ht="12.5" x14ac:dyDescent="0.25">
      <c r="A264" s="76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</row>
    <row r="265" spans="1:61" ht="12.5" x14ac:dyDescent="0.25">
      <c r="A265" s="76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</row>
    <row r="266" spans="1:61" ht="12.5" x14ac:dyDescent="0.25">
      <c r="A266" s="76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</row>
    <row r="267" spans="1:61" ht="12.5" x14ac:dyDescent="0.25">
      <c r="A267" s="76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</row>
    <row r="268" spans="1:61" ht="12.5" x14ac:dyDescent="0.25">
      <c r="A268" s="76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</row>
    <row r="269" spans="1:61" ht="12.5" x14ac:dyDescent="0.25">
      <c r="A269" s="76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</row>
    <row r="270" spans="1:61" ht="12.5" x14ac:dyDescent="0.25">
      <c r="A270" s="76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</row>
    <row r="271" spans="1:61" ht="12.5" x14ac:dyDescent="0.25">
      <c r="A271" s="76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</row>
    <row r="272" spans="1:61" ht="12.5" x14ac:dyDescent="0.25">
      <c r="A272" s="76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</row>
    <row r="273" spans="1:61" ht="12.5" x14ac:dyDescent="0.25">
      <c r="A273" s="76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</row>
    <row r="274" spans="1:61" ht="12.5" x14ac:dyDescent="0.25">
      <c r="A274" s="76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</row>
    <row r="275" spans="1:61" ht="12.5" x14ac:dyDescent="0.25">
      <c r="A275" s="76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</row>
    <row r="276" spans="1:61" ht="12.5" x14ac:dyDescent="0.25">
      <c r="A276" s="76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</row>
    <row r="277" spans="1:61" ht="12.5" x14ac:dyDescent="0.25">
      <c r="A277" s="76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</row>
    <row r="278" spans="1:61" ht="12.5" x14ac:dyDescent="0.25">
      <c r="A278" s="76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</row>
    <row r="279" spans="1:61" ht="12.5" x14ac:dyDescent="0.25">
      <c r="A279" s="76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</row>
    <row r="280" spans="1:61" ht="12.5" x14ac:dyDescent="0.25">
      <c r="A280" s="76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</row>
    <row r="281" spans="1:61" ht="12.5" x14ac:dyDescent="0.25">
      <c r="A281" s="76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</row>
    <row r="282" spans="1:61" ht="12.5" x14ac:dyDescent="0.25">
      <c r="A282" s="76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</row>
    <row r="283" spans="1:61" ht="12.5" x14ac:dyDescent="0.25">
      <c r="A283" s="76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</row>
    <row r="284" spans="1:61" ht="12.5" x14ac:dyDescent="0.25">
      <c r="A284" s="76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</row>
    <row r="285" spans="1:61" ht="12.5" x14ac:dyDescent="0.25">
      <c r="A285" s="76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</row>
    <row r="286" spans="1:61" ht="12.5" x14ac:dyDescent="0.25">
      <c r="A286" s="76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</row>
    <row r="287" spans="1:61" ht="12.5" x14ac:dyDescent="0.25">
      <c r="A287" s="76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</row>
    <row r="288" spans="1:61" ht="12.5" x14ac:dyDescent="0.25">
      <c r="A288" s="76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</row>
    <row r="289" spans="1:61" ht="12.5" x14ac:dyDescent="0.25">
      <c r="A289" s="76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</row>
    <row r="290" spans="1:61" ht="12.5" x14ac:dyDescent="0.25">
      <c r="A290" s="76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</row>
    <row r="291" spans="1:61" ht="12.5" x14ac:dyDescent="0.25">
      <c r="A291" s="76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</row>
    <row r="292" spans="1:61" ht="12.5" x14ac:dyDescent="0.25">
      <c r="A292" s="76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</row>
    <row r="293" spans="1:61" ht="12.5" x14ac:dyDescent="0.25">
      <c r="A293" s="76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</row>
    <row r="294" spans="1:61" ht="12.5" x14ac:dyDescent="0.25">
      <c r="A294" s="76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</row>
    <row r="295" spans="1:61" ht="12.5" x14ac:dyDescent="0.25">
      <c r="A295" s="76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</row>
    <row r="296" spans="1:61" ht="12.5" x14ac:dyDescent="0.25">
      <c r="A296" s="76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</row>
    <row r="297" spans="1:61" ht="12.5" x14ac:dyDescent="0.25">
      <c r="A297" s="76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</row>
    <row r="298" spans="1:61" ht="12.5" x14ac:dyDescent="0.25">
      <c r="A298" s="76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</row>
    <row r="299" spans="1:61" ht="12.5" x14ac:dyDescent="0.25">
      <c r="A299" s="76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</row>
    <row r="300" spans="1:61" ht="12.5" x14ac:dyDescent="0.25">
      <c r="A300" s="76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</row>
    <row r="301" spans="1:61" ht="12.5" x14ac:dyDescent="0.25">
      <c r="A301" s="76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</row>
    <row r="302" spans="1:61" ht="12.5" x14ac:dyDescent="0.25">
      <c r="A302" s="76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</row>
    <row r="303" spans="1:61" ht="12.5" x14ac:dyDescent="0.25">
      <c r="A303" s="76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</row>
    <row r="304" spans="1:61" ht="12.5" x14ac:dyDescent="0.25">
      <c r="A304" s="76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</row>
    <row r="305" spans="1:61" ht="12.5" x14ac:dyDescent="0.25">
      <c r="A305" s="76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</row>
    <row r="306" spans="1:61" ht="12.5" x14ac:dyDescent="0.25">
      <c r="A306" s="76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</row>
    <row r="307" spans="1:61" ht="12.5" x14ac:dyDescent="0.25">
      <c r="A307" s="76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</row>
    <row r="308" spans="1:61" ht="12.5" x14ac:dyDescent="0.25">
      <c r="A308" s="76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</row>
    <row r="309" spans="1:61" ht="12.5" x14ac:dyDescent="0.25">
      <c r="A309" s="76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</row>
    <row r="310" spans="1:61" ht="12.5" x14ac:dyDescent="0.25">
      <c r="A310" s="76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</row>
    <row r="311" spans="1:61" ht="12.5" x14ac:dyDescent="0.25">
      <c r="A311" s="76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</row>
    <row r="312" spans="1:61" ht="12.5" x14ac:dyDescent="0.25">
      <c r="A312" s="76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</row>
    <row r="313" spans="1:61" ht="12.5" x14ac:dyDescent="0.25">
      <c r="A313" s="76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</row>
    <row r="314" spans="1:61" ht="12.5" x14ac:dyDescent="0.25">
      <c r="A314" s="76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</row>
    <row r="315" spans="1:61" ht="12.5" x14ac:dyDescent="0.25">
      <c r="A315" s="76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</row>
    <row r="316" spans="1:61" ht="12.5" x14ac:dyDescent="0.25">
      <c r="A316" s="76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</row>
    <row r="317" spans="1:61" ht="12.5" x14ac:dyDescent="0.25">
      <c r="A317" s="76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</row>
    <row r="318" spans="1:61" ht="12.5" x14ac:dyDescent="0.25">
      <c r="A318" s="76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</row>
    <row r="319" spans="1:61" ht="12.5" x14ac:dyDescent="0.25">
      <c r="A319" s="76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</row>
    <row r="320" spans="1:61" ht="12.5" x14ac:dyDescent="0.25">
      <c r="A320" s="76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</row>
    <row r="321" spans="1:61" ht="12.5" x14ac:dyDescent="0.25">
      <c r="A321" s="76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</row>
    <row r="322" spans="1:61" ht="12.5" x14ac:dyDescent="0.25">
      <c r="A322" s="76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</row>
    <row r="323" spans="1:61" ht="12.5" x14ac:dyDescent="0.25">
      <c r="A323" s="76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</row>
    <row r="324" spans="1:61" ht="12.5" x14ac:dyDescent="0.25">
      <c r="A324" s="76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</row>
    <row r="325" spans="1:61" ht="12.5" x14ac:dyDescent="0.25">
      <c r="A325" s="76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</row>
    <row r="326" spans="1:61" ht="12.5" x14ac:dyDescent="0.25">
      <c r="A326" s="76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</row>
    <row r="327" spans="1:61" ht="12.5" x14ac:dyDescent="0.25">
      <c r="A327" s="76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</row>
    <row r="328" spans="1:61" ht="12.5" x14ac:dyDescent="0.25">
      <c r="A328" s="76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</row>
    <row r="329" spans="1:61" ht="12.5" x14ac:dyDescent="0.25">
      <c r="A329" s="76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</row>
    <row r="330" spans="1:61" ht="12.5" x14ac:dyDescent="0.25">
      <c r="A330" s="76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</row>
    <row r="331" spans="1:61" ht="12.5" x14ac:dyDescent="0.25">
      <c r="A331" s="76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</row>
    <row r="332" spans="1:61" ht="12.5" x14ac:dyDescent="0.25">
      <c r="A332" s="76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</row>
    <row r="333" spans="1:61" ht="12.5" x14ac:dyDescent="0.25">
      <c r="A333" s="76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</row>
    <row r="334" spans="1:61" ht="12.5" x14ac:dyDescent="0.25">
      <c r="A334" s="76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</row>
    <row r="335" spans="1:61" ht="12.5" x14ac:dyDescent="0.25">
      <c r="A335" s="76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</row>
    <row r="336" spans="1:61" ht="12.5" x14ac:dyDescent="0.25">
      <c r="A336" s="76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</row>
    <row r="337" spans="1:61" ht="12.5" x14ac:dyDescent="0.25">
      <c r="A337" s="76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</row>
    <row r="338" spans="1:61" ht="12.5" x14ac:dyDescent="0.25">
      <c r="A338" s="76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</row>
    <row r="339" spans="1:61" ht="12.5" x14ac:dyDescent="0.25">
      <c r="A339" s="76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</row>
    <row r="340" spans="1:61" ht="12.5" x14ac:dyDescent="0.25">
      <c r="A340" s="76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</row>
    <row r="341" spans="1:61" ht="12.5" x14ac:dyDescent="0.25">
      <c r="A341" s="76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</row>
    <row r="342" spans="1:61" ht="12.5" x14ac:dyDescent="0.25">
      <c r="A342" s="76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</row>
    <row r="343" spans="1:61" ht="12.5" x14ac:dyDescent="0.25">
      <c r="A343" s="76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</row>
    <row r="344" spans="1:61" ht="12.5" x14ac:dyDescent="0.25">
      <c r="A344" s="76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</row>
    <row r="345" spans="1:61" ht="12.5" x14ac:dyDescent="0.25">
      <c r="A345" s="76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</row>
    <row r="346" spans="1:61" ht="12.5" x14ac:dyDescent="0.25">
      <c r="A346" s="76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</row>
    <row r="347" spans="1:61" ht="12.5" x14ac:dyDescent="0.25">
      <c r="A347" s="76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</row>
    <row r="348" spans="1:61" ht="12.5" x14ac:dyDescent="0.25">
      <c r="A348" s="76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</row>
    <row r="349" spans="1:61" ht="12.5" x14ac:dyDescent="0.25">
      <c r="A349" s="76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</row>
    <row r="350" spans="1:61" ht="12.5" x14ac:dyDescent="0.25">
      <c r="A350" s="76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</row>
    <row r="351" spans="1:61" ht="12.5" x14ac:dyDescent="0.25">
      <c r="A351" s="76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</row>
    <row r="352" spans="1:61" ht="12.5" x14ac:dyDescent="0.25">
      <c r="A352" s="76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</row>
    <row r="353" spans="1:61" ht="12.5" x14ac:dyDescent="0.25">
      <c r="A353" s="76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</row>
    <row r="354" spans="1:61" ht="12.5" x14ac:dyDescent="0.25">
      <c r="A354" s="76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</row>
    <row r="355" spans="1:61" ht="12.5" x14ac:dyDescent="0.25">
      <c r="A355" s="76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</row>
    <row r="356" spans="1:61" ht="12.5" x14ac:dyDescent="0.25">
      <c r="A356" s="76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</row>
    <row r="357" spans="1:61" ht="12.5" x14ac:dyDescent="0.25">
      <c r="A357" s="76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</row>
    <row r="358" spans="1:61" ht="12.5" x14ac:dyDescent="0.25">
      <c r="A358" s="76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</row>
    <row r="359" spans="1:61" ht="12.5" x14ac:dyDescent="0.25">
      <c r="A359" s="76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</row>
    <row r="360" spans="1:61" ht="12.5" x14ac:dyDescent="0.25">
      <c r="A360" s="76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</row>
    <row r="361" spans="1:61" ht="12.5" x14ac:dyDescent="0.25">
      <c r="A361" s="76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</row>
    <row r="362" spans="1:61" ht="12.5" x14ac:dyDescent="0.25">
      <c r="A362" s="76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</row>
    <row r="363" spans="1:61" ht="12.5" x14ac:dyDescent="0.25">
      <c r="A363" s="76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</row>
    <row r="364" spans="1:61" ht="12.5" x14ac:dyDescent="0.25">
      <c r="A364" s="76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</row>
    <row r="365" spans="1:61" ht="12.5" x14ac:dyDescent="0.25">
      <c r="A365" s="76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</row>
    <row r="366" spans="1:61" ht="12.5" x14ac:dyDescent="0.25">
      <c r="A366" s="76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</row>
    <row r="367" spans="1:61" ht="12.5" x14ac:dyDescent="0.25">
      <c r="A367" s="76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</row>
    <row r="368" spans="1:61" ht="12.5" x14ac:dyDescent="0.25">
      <c r="A368" s="76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</row>
    <row r="369" spans="1:61" ht="12.5" x14ac:dyDescent="0.25">
      <c r="A369" s="76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</row>
    <row r="370" spans="1:61" ht="12.5" x14ac:dyDescent="0.25">
      <c r="A370" s="76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</row>
    <row r="371" spans="1:61" ht="12.5" x14ac:dyDescent="0.25">
      <c r="A371" s="76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</row>
    <row r="372" spans="1:61" ht="12.5" x14ac:dyDescent="0.25">
      <c r="A372" s="76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</row>
    <row r="373" spans="1:61" ht="12.5" x14ac:dyDescent="0.25">
      <c r="A373" s="76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</row>
    <row r="374" spans="1:61" ht="12.5" x14ac:dyDescent="0.25">
      <c r="A374" s="76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</row>
    <row r="375" spans="1:61" ht="12.5" x14ac:dyDescent="0.25">
      <c r="A375" s="76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</row>
    <row r="376" spans="1:61" ht="12.5" x14ac:dyDescent="0.25">
      <c r="A376" s="76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</row>
    <row r="377" spans="1:61" ht="12.5" x14ac:dyDescent="0.25">
      <c r="A377" s="76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</row>
    <row r="378" spans="1:61" ht="12.5" x14ac:dyDescent="0.25">
      <c r="A378" s="76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</row>
    <row r="379" spans="1:61" ht="12.5" x14ac:dyDescent="0.25">
      <c r="A379" s="76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</row>
    <row r="380" spans="1:61" ht="12.5" x14ac:dyDescent="0.25">
      <c r="A380" s="76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</row>
    <row r="381" spans="1:61" ht="12.5" x14ac:dyDescent="0.25">
      <c r="A381" s="76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</row>
    <row r="382" spans="1:61" ht="12.5" x14ac:dyDescent="0.25">
      <c r="A382" s="76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</row>
    <row r="383" spans="1:61" ht="12.5" x14ac:dyDescent="0.25">
      <c r="A383" s="76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</row>
    <row r="384" spans="1:61" ht="12.5" x14ac:dyDescent="0.25">
      <c r="A384" s="76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</row>
    <row r="385" spans="1:61" ht="12.5" x14ac:dyDescent="0.25">
      <c r="A385" s="76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</row>
    <row r="386" spans="1:61" ht="12.5" x14ac:dyDescent="0.25">
      <c r="A386" s="76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</row>
    <row r="387" spans="1:61" ht="12.5" x14ac:dyDescent="0.25">
      <c r="A387" s="76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</row>
    <row r="388" spans="1:61" ht="12.5" x14ac:dyDescent="0.25">
      <c r="A388" s="76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</row>
    <row r="389" spans="1:61" ht="12.5" x14ac:dyDescent="0.25">
      <c r="A389" s="76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</row>
    <row r="390" spans="1:61" ht="12.5" x14ac:dyDescent="0.25">
      <c r="A390" s="76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</row>
    <row r="391" spans="1:61" ht="12.5" x14ac:dyDescent="0.25">
      <c r="A391" s="76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</row>
    <row r="392" spans="1:61" ht="12.5" x14ac:dyDescent="0.25">
      <c r="A392" s="76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</row>
    <row r="393" spans="1:61" ht="12.5" x14ac:dyDescent="0.25">
      <c r="A393" s="76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</row>
    <row r="394" spans="1:61" ht="12.5" x14ac:dyDescent="0.25">
      <c r="A394" s="76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</row>
    <row r="395" spans="1:61" ht="12.5" x14ac:dyDescent="0.25">
      <c r="A395" s="76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</row>
    <row r="396" spans="1:61" ht="12.5" x14ac:dyDescent="0.25">
      <c r="A396" s="76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</row>
    <row r="397" spans="1:61" ht="12.5" x14ac:dyDescent="0.25">
      <c r="A397" s="76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</row>
    <row r="398" spans="1:61" ht="12.5" x14ac:dyDescent="0.25">
      <c r="A398" s="76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</row>
    <row r="399" spans="1:61" ht="12.5" x14ac:dyDescent="0.25">
      <c r="A399" s="76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</row>
    <row r="400" spans="1:61" ht="12.5" x14ac:dyDescent="0.25">
      <c r="A400" s="76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</row>
    <row r="401" spans="1:61" ht="12.5" x14ac:dyDescent="0.25">
      <c r="A401" s="76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</row>
    <row r="402" spans="1:61" ht="12.5" x14ac:dyDescent="0.25">
      <c r="A402" s="76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</row>
    <row r="403" spans="1:61" ht="12.5" x14ac:dyDescent="0.25">
      <c r="A403" s="76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</row>
    <row r="404" spans="1:61" ht="12.5" x14ac:dyDescent="0.25">
      <c r="A404" s="76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</row>
    <row r="405" spans="1:61" ht="12.5" x14ac:dyDescent="0.25">
      <c r="A405" s="76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</row>
    <row r="406" spans="1:61" ht="12.5" x14ac:dyDescent="0.25">
      <c r="A406" s="76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</row>
    <row r="407" spans="1:61" ht="12.5" x14ac:dyDescent="0.25">
      <c r="A407" s="76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</row>
    <row r="408" spans="1:61" ht="12.5" x14ac:dyDescent="0.25">
      <c r="A408" s="76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</row>
    <row r="409" spans="1:61" ht="12.5" x14ac:dyDescent="0.25">
      <c r="A409" s="76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</row>
    <row r="410" spans="1:61" ht="12.5" x14ac:dyDescent="0.25">
      <c r="A410" s="76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</row>
    <row r="411" spans="1:61" ht="12.5" x14ac:dyDescent="0.25">
      <c r="A411" s="76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</row>
    <row r="412" spans="1:61" ht="12.5" x14ac:dyDescent="0.25">
      <c r="A412" s="76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</row>
    <row r="413" spans="1:61" ht="12.5" x14ac:dyDescent="0.25">
      <c r="A413" s="76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</row>
    <row r="414" spans="1:61" ht="12.5" x14ac:dyDescent="0.25">
      <c r="A414" s="76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</row>
    <row r="415" spans="1:61" ht="12.5" x14ac:dyDescent="0.25">
      <c r="A415" s="76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</row>
    <row r="416" spans="1:61" ht="12.5" x14ac:dyDescent="0.25">
      <c r="A416" s="76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</row>
    <row r="417" spans="1:61" ht="12.5" x14ac:dyDescent="0.25">
      <c r="A417" s="76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</row>
    <row r="418" spans="1:61" ht="12.5" x14ac:dyDescent="0.25">
      <c r="A418" s="76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</row>
    <row r="419" spans="1:61" ht="12.5" x14ac:dyDescent="0.25">
      <c r="A419" s="76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</row>
    <row r="420" spans="1:61" ht="12.5" x14ac:dyDescent="0.25">
      <c r="A420" s="76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</row>
    <row r="421" spans="1:61" ht="12.5" x14ac:dyDescent="0.25">
      <c r="A421" s="76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</row>
    <row r="422" spans="1:61" ht="12.5" x14ac:dyDescent="0.25">
      <c r="A422" s="76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</row>
    <row r="423" spans="1:61" ht="12.5" x14ac:dyDescent="0.25">
      <c r="A423" s="76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</row>
    <row r="424" spans="1:61" ht="12.5" x14ac:dyDescent="0.25">
      <c r="A424" s="76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</row>
    <row r="425" spans="1:61" ht="12.5" x14ac:dyDescent="0.25">
      <c r="A425" s="76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</row>
    <row r="426" spans="1:61" ht="12.5" x14ac:dyDescent="0.25">
      <c r="A426" s="76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</row>
    <row r="427" spans="1:61" ht="12.5" x14ac:dyDescent="0.25">
      <c r="A427" s="76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</row>
    <row r="428" spans="1:61" ht="12.5" x14ac:dyDescent="0.25">
      <c r="A428" s="76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</row>
    <row r="429" spans="1:61" ht="12.5" x14ac:dyDescent="0.25">
      <c r="A429" s="76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</row>
    <row r="430" spans="1:61" ht="12.5" x14ac:dyDescent="0.25">
      <c r="A430" s="76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</row>
    <row r="431" spans="1:61" ht="12.5" x14ac:dyDescent="0.25">
      <c r="A431" s="76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</row>
    <row r="432" spans="1:61" ht="12.5" x14ac:dyDescent="0.25">
      <c r="A432" s="76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</row>
    <row r="433" spans="1:61" ht="12.5" x14ac:dyDescent="0.25">
      <c r="A433" s="76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</row>
    <row r="434" spans="1:61" ht="12.5" x14ac:dyDescent="0.25">
      <c r="A434" s="76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</row>
    <row r="435" spans="1:61" ht="12.5" x14ac:dyDescent="0.25">
      <c r="A435" s="76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</row>
    <row r="436" spans="1:61" ht="12.5" x14ac:dyDescent="0.25">
      <c r="A436" s="76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</row>
    <row r="437" spans="1:61" ht="12.5" x14ac:dyDescent="0.25">
      <c r="A437" s="76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</row>
    <row r="438" spans="1:61" ht="12.5" x14ac:dyDescent="0.25">
      <c r="A438" s="76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</row>
    <row r="439" spans="1:61" ht="12.5" x14ac:dyDescent="0.25">
      <c r="A439" s="76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</row>
    <row r="440" spans="1:61" ht="12.5" x14ac:dyDescent="0.25">
      <c r="A440" s="76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</row>
    <row r="441" spans="1:61" ht="12.5" x14ac:dyDescent="0.25">
      <c r="A441" s="76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</row>
    <row r="442" spans="1:61" ht="12.5" x14ac:dyDescent="0.25">
      <c r="A442" s="76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</row>
    <row r="443" spans="1:61" ht="12.5" x14ac:dyDescent="0.25">
      <c r="A443" s="76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</row>
    <row r="444" spans="1:61" ht="12.5" x14ac:dyDescent="0.25">
      <c r="A444" s="76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</row>
    <row r="445" spans="1:61" ht="12.5" x14ac:dyDescent="0.25">
      <c r="A445" s="76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</row>
    <row r="446" spans="1:61" ht="12.5" x14ac:dyDescent="0.25">
      <c r="A446" s="76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</row>
    <row r="447" spans="1:61" ht="12.5" x14ac:dyDescent="0.25">
      <c r="A447" s="76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</row>
    <row r="448" spans="1:61" ht="12.5" x14ac:dyDescent="0.25">
      <c r="A448" s="76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</row>
    <row r="449" spans="1:61" ht="12.5" x14ac:dyDescent="0.25">
      <c r="A449" s="76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</row>
    <row r="450" spans="1:61" ht="12.5" x14ac:dyDescent="0.25">
      <c r="A450" s="76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</row>
    <row r="451" spans="1:61" ht="12.5" x14ac:dyDescent="0.25">
      <c r="A451" s="76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</row>
    <row r="452" spans="1:61" ht="12.5" x14ac:dyDescent="0.25">
      <c r="A452" s="76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</row>
    <row r="453" spans="1:61" ht="12.5" x14ac:dyDescent="0.25">
      <c r="A453" s="76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</row>
    <row r="454" spans="1:61" ht="12.5" x14ac:dyDescent="0.25">
      <c r="A454" s="76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</row>
    <row r="455" spans="1:61" ht="12.5" x14ac:dyDescent="0.25">
      <c r="A455" s="76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</row>
    <row r="456" spans="1:61" ht="12.5" x14ac:dyDescent="0.25">
      <c r="A456" s="76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</row>
    <row r="457" spans="1:61" ht="12.5" x14ac:dyDescent="0.25">
      <c r="A457" s="76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</row>
    <row r="458" spans="1:61" ht="12.5" x14ac:dyDescent="0.25">
      <c r="A458" s="76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</row>
    <row r="459" spans="1:61" ht="12.5" x14ac:dyDescent="0.25">
      <c r="A459" s="76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</row>
    <row r="460" spans="1:61" ht="12.5" x14ac:dyDescent="0.25">
      <c r="A460" s="76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</row>
    <row r="461" spans="1:61" ht="12.5" x14ac:dyDescent="0.25">
      <c r="A461" s="76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</row>
    <row r="462" spans="1:61" ht="12.5" x14ac:dyDescent="0.25">
      <c r="A462" s="76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</row>
    <row r="463" spans="1:61" ht="12.5" x14ac:dyDescent="0.25">
      <c r="A463" s="76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</row>
    <row r="464" spans="1:61" ht="12.5" x14ac:dyDescent="0.25">
      <c r="A464" s="76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</row>
    <row r="465" spans="1:61" ht="12.5" x14ac:dyDescent="0.25">
      <c r="A465" s="76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</row>
    <row r="466" spans="1:61" ht="12.5" x14ac:dyDescent="0.25">
      <c r="A466" s="76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</row>
    <row r="467" spans="1:61" ht="12.5" x14ac:dyDescent="0.25">
      <c r="A467" s="76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</row>
    <row r="468" spans="1:61" ht="12.5" x14ac:dyDescent="0.25">
      <c r="A468" s="76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</row>
    <row r="469" spans="1:61" ht="12.5" x14ac:dyDescent="0.25">
      <c r="A469" s="76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</row>
    <row r="470" spans="1:61" ht="12.5" x14ac:dyDescent="0.25">
      <c r="A470" s="76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</row>
    <row r="471" spans="1:61" ht="12.5" x14ac:dyDescent="0.25">
      <c r="A471" s="76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</row>
    <row r="472" spans="1:61" ht="12.5" x14ac:dyDescent="0.25">
      <c r="A472" s="76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</row>
    <row r="473" spans="1:61" ht="12.5" x14ac:dyDescent="0.25">
      <c r="A473" s="76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</row>
    <row r="474" spans="1:61" ht="12.5" x14ac:dyDescent="0.25">
      <c r="A474" s="76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</row>
    <row r="475" spans="1:61" ht="12.5" x14ac:dyDescent="0.25">
      <c r="A475" s="76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</row>
    <row r="476" spans="1:61" ht="12.5" x14ac:dyDescent="0.25">
      <c r="A476" s="76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</row>
    <row r="477" spans="1:61" ht="12.5" x14ac:dyDescent="0.25">
      <c r="A477" s="76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</row>
    <row r="478" spans="1:61" ht="12.5" x14ac:dyDescent="0.25">
      <c r="A478" s="76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</row>
    <row r="479" spans="1:61" ht="12.5" x14ac:dyDescent="0.25">
      <c r="A479" s="76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</row>
    <row r="480" spans="1:61" ht="12.5" x14ac:dyDescent="0.25">
      <c r="A480" s="76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</row>
    <row r="481" spans="1:61" ht="12.5" x14ac:dyDescent="0.25">
      <c r="A481" s="76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</row>
    <row r="482" spans="1:61" ht="12.5" x14ac:dyDescent="0.25">
      <c r="A482" s="76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</row>
    <row r="483" spans="1:61" ht="12.5" x14ac:dyDescent="0.25">
      <c r="A483" s="76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</row>
    <row r="484" spans="1:61" ht="12.5" x14ac:dyDescent="0.25">
      <c r="A484" s="76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</row>
    <row r="485" spans="1:61" ht="12.5" x14ac:dyDescent="0.25">
      <c r="A485" s="76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</row>
    <row r="486" spans="1:61" ht="12.5" x14ac:dyDescent="0.25">
      <c r="A486" s="76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</row>
    <row r="487" spans="1:61" ht="12.5" x14ac:dyDescent="0.25">
      <c r="A487" s="76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</row>
    <row r="488" spans="1:61" ht="12.5" x14ac:dyDescent="0.25">
      <c r="A488" s="76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</row>
    <row r="489" spans="1:61" ht="12.5" x14ac:dyDescent="0.25">
      <c r="A489" s="76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</row>
    <row r="490" spans="1:61" ht="12.5" x14ac:dyDescent="0.25">
      <c r="A490" s="76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</row>
    <row r="491" spans="1:61" ht="12.5" x14ac:dyDescent="0.25">
      <c r="A491" s="76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</row>
    <row r="492" spans="1:61" ht="12.5" x14ac:dyDescent="0.25">
      <c r="A492" s="76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</row>
    <row r="493" spans="1:61" ht="12.5" x14ac:dyDescent="0.25">
      <c r="A493" s="76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</row>
    <row r="494" spans="1:61" ht="12.5" x14ac:dyDescent="0.25">
      <c r="A494" s="76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</row>
    <row r="495" spans="1:61" ht="12.5" x14ac:dyDescent="0.25">
      <c r="A495" s="76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</row>
    <row r="496" spans="1:61" ht="12.5" x14ac:dyDescent="0.25">
      <c r="A496" s="76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</row>
    <row r="497" spans="1:61" ht="12.5" x14ac:dyDescent="0.25">
      <c r="A497" s="76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</row>
    <row r="498" spans="1:61" ht="12.5" x14ac:dyDescent="0.25">
      <c r="A498" s="76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</row>
    <row r="499" spans="1:61" ht="12.5" x14ac:dyDescent="0.25">
      <c r="A499" s="76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</row>
    <row r="500" spans="1:61" ht="12.5" x14ac:dyDescent="0.25">
      <c r="A500" s="76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</row>
    <row r="501" spans="1:61" ht="12.5" x14ac:dyDescent="0.25">
      <c r="A501" s="76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</row>
    <row r="502" spans="1:61" ht="12.5" x14ac:dyDescent="0.25">
      <c r="A502" s="76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</row>
    <row r="503" spans="1:61" ht="12.5" x14ac:dyDescent="0.25">
      <c r="A503" s="76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</row>
    <row r="504" spans="1:61" ht="12.5" x14ac:dyDescent="0.25">
      <c r="A504" s="76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</row>
    <row r="505" spans="1:61" ht="12.5" x14ac:dyDescent="0.25">
      <c r="A505" s="76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</row>
    <row r="506" spans="1:61" ht="12.5" x14ac:dyDescent="0.25">
      <c r="A506" s="76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</row>
    <row r="507" spans="1:61" ht="12.5" x14ac:dyDescent="0.25">
      <c r="A507" s="76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</row>
    <row r="508" spans="1:61" ht="12.5" x14ac:dyDescent="0.25">
      <c r="A508" s="76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</row>
    <row r="509" spans="1:61" ht="12.5" x14ac:dyDescent="0.25">
      <c r="A509" s="76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</row>
    <row r="510" spans="1:61" ht="12.5" x14ac:dyDescent="0.25">
      <c r="A510" s="76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</row>
    <row r="511" spans="1:61" ht="12.5" x14ac:dyDescent="0.25">
      <c r="A511" s="76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</row>
    <row r="512" spans="1:61" ht="12.5" x14ac:dyDescent="0.25">
      <c r="A512" s="76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</row>
    <row r="513" spans="1:61" ht="12.5" x14ac:dyDescent="0.25">
      <c r="A513" s="76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</row>
    <row r="514" spans="1:61" ht="12.5" x14ac:dyDescent="0.25">
      <c r="A514" s="76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</row>
    <row r="515" spans="1:61" ht="12.5" x14ac:dyDescent="0.25">
      <c r="A515" s="76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</row>
    <row r="516" spans="1:61" ht="12.5" x14ac:dyDescent="0.25">
      <c r="A516" s="76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</row>
    <row r="517" spans="1:61" ht="12.5" x14ac:dyDescent="0.25">
      <c r="A517" s="76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</row>
    <row r="518" spans="1:61" ht="12.5" x14ac:dyDescent="0.25">
      <c r="A518" s="76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</row>
    <row r="519" spans="1:61" ht="12.5" x14ac:dyDescent="0.25">
      <c r="A519" s="76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</row>
    <row r="520" spans="1:61" ht="12.5" x14ac:dyDescent="0.25">
      <c r="A520" s="76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</row>
    <row r="521" spans="1:61" ht="12.5" x14ac:dyDescent="0.25">
      <c r="A521" s="76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</row>
    <row r="522" spans="1:61" ht="12.5" x14ac:dyDescent="0.25">
      <c r="A522" s="76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</row>
    <row r="523" spans="1:61" ht="12.5" x14ac:dyDescent="0.25">
      <c r="A523" s="76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</row>
    <row r="524" spans="1:61" ht="12.5" x14ac:dyDescent="0.25">
      <c r="A524" s="76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</row>
    <row r="525" spans="1:61" ht="12.5" x14ac:dyDescent="0.25">
      <c r="A525" s="76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</row>
    <row r="526" spans="1:61" ht="12.5" x14ac:dyDescent="0.25">
      <c r="A526" s="76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</row>
    <row r="527" spans="1:61" ht="12.5" x14ac:dyDescent="0.25">
      <c r="A527" s="76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</row>
    <row r="528" spans="1:61" ht="12.5" x14ac:dyDescent="0.25">
      <c r="A528" s="76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</row>
    <row r="529" spans="1:61" ht="12.5" x14ac:dyDescent="0.25">
      <c r="A529" s="76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</row>
    <row r="530" spans="1:61" ht="12.5" x14ac:dyDescent="0.25">
      <c r="A530" s="76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</row>
    <row r="531" spans="1:61" ht="12.5" x14ac:dyDescent="0.25">
      <c r="A531" s="76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</row>
    <row r="532" spans="1:61" ht="12.5" x14ac:dyDescent="0.25">
      <c r="A532" s="76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</row>
    <row r="533" spans="1:61" ht="12.5" x14ac:dyDescent="0.25">
      <c r="A533" s="76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</row>
    <row r="534" spans="1:61" ht="12.5" x14ac:dyDescent="0.25">
      <c r="A534" s="76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</row>
    <row r="535" spans="1:61" ht="12.5" x14ac:dyDescent="0.25">
      <c r="A535" s="76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</row>
    <row r="536" spans="1:61" ht="12.5" x14ac:dyDescent="0.25">
      <c r="A536" s="76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</row>
    <row r="537" spans="1:61" ht="12.5" x14ac:dyDescent="0.25">
      <c r="A537" s="76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</row>
    <row r="538" spans="1:61" ht="12.5" x14ac:dyDescent="0.25">
      <c r="A538" s="76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</row>
    <row r="539" spans="1:61" ht="12.5" x14ac:dyDescent="0.25">
      <c r="A539" s="76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</row>
    <row r="540" spans="1:61" ht="12.5" x14ac:dyDescent="0.25">
      <c r="A540" s="76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</row>
    <row r="541" spans="1:61" ht="12.5" x14ac:dyDescent="0.25">
      <c r="A541" s="76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</row>
    <row r="542" spans="1:61" ht="12.5" x14ac:dyDescent="0.25">
      <c r="A542" s="76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</row>
    <row r="543" spans="1:61" ht="12.5" x14ac:dyDescent="0.25">
      <c r="A543" s="76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</row>
    <row r="544" spans="1:61" ht="12.5" x14ac:dyDescent="0.25">
      <c r="A544" s="76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</row>
    <row r="545" spans="1:61" ht="12.5" x14ac:dyDescent="0.25">
      <c r="A545" s="76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</row>
    <row r="546" spans="1:61" ht="12.5" x14ac:dyDescent="0.25">
      <c r="A546" s="76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</row>
    <row r="547" spans="1:61" ht="12.5" x14ac:dyDescent="0.25">
      <c r="A547" s="76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</row>
    <row r="548" spans="1:61" ht="12.5" x14ac:dyDescent="0.25">
      <c r="A548" s="76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</row>
    <row r="549" spans="1:61" ht="12.5" x14ac:dyDescent="0.25">
      <c r="A549" s="76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</row>
    <row r="550" spans="1:61" ht="12.5" x14ac:dyDescent="0.25">
      <c r="A550" s="76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</row>
    <row r="551" spans="1:61" ht="12.5" x14ac:dyDescent="0.25">
      <c r="A551" s="76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</row>
    <row r="552" spans="1:61" ht="12.5" x14ac:dyDescent="0.25">
      <c r="A552" s="76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</row>
    <row r="553" spans="1:61" ht="12.5" x14ac:dyDescent="0.25">
      <c r="A553" s="76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</row>
    <row r="554" spans="1:61" ht="12.5" x14ac:dyDescent="0.25">
      <c r="A554" s="76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</row>
    <row r="555" spans="1:61" ht="12.5" x14ac:dyDescent="0.25">
      <c r="A555" s="76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</row>
    <row r="556" spans="1:61" ht="12.5" x14ac:dyDescent="0.25">
      <c r="A556" s="76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</row>
    <row r="557" spans="1:61" ht="12.5" x14ac:dyDescent="0.25">
      <c r="A557" s="76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</row>
    <row r="558" spans="1:61" ht="12.5" x14ac:dyDescent="0.25">
      <c r="A558" s="76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</row>
    <row r="559" spans="1:61" ht="12.5" x14ac:dyDescent="0.25">
      <c r="A559" s="76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</row>
    <row r="560" spans="1:61" ht="12.5" x14ac:dyDescent="0.25">
      <c r="A560" s="76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</row>
    <row r="561" spans="1:61" ht="12.5" x14ac:dyDescent="0.25">
      <c r="A561" s="76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</row>
    <row r="562" spans="1:61" ht="12.5" x14ac:dyDescent="0.25">
      <c r="A562" s="76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</row>
    <row r="563" spans="1:61" ht="12.5" x14ac:dyDescent="0.25">
      <c r="A563" s="76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</row>
    <row r="564" spans="1:61" ht="12.5" x14ac:dyDescent="0.25">
      <c r="A564" s="76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</row>
    <row r="565" spans="1:61" ht="12.5" x14ac:dyDescent="0.25">
      <c r="A565" s="76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</row>
    <row r="566" spans="1:61" ht="12.5" x14ac:dyDescent="0.25">
      <c r="A566" s="76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</row>
    <row r="567" spans="1:61" ht="12.5" x14ac:dyDescent="0.25">
      <c r="A567" s="76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</row>
    <row r="568" spans="1:61" ht="12.5" x14ac:dyDescent="0.25">
      <c r="A568" s="76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</row>
    <row r="569" spans="1:61" ht="12.5" x14ac:dyDescent="0.25">
      <c r="A569" s="76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</row>
    <row r="570" spans="1:61" ht="12.5" x14ac:dyDescent="0.25">
      <c r="A570" s="76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</row>
    <row r="571" spans="1:61" ht="12.5" x14ac:dyDescent="0.25">
      <c r="A571" s="76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</row>
    <row r="572" spans="1:61" ht="12.5" x14ac:dyDescent="0.25">
      <c r="A572" s="76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</row>
    <row r="573" spans="1:61" ht="12.5" x14ac:dyDescent="0.25">
      <c r="A573" s="76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</row>
    <row r="574" spans="1:61" ht="12.5" x14ac:dyDescent="0.25">
      <c r="A574" s="76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</row>
    <row r="575" spans="1:61" ht="12.5" x14ac:dyDescent="0.25">
      <c r="A575" s="76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</row>
    <row r="576" spans="1:61" ht="12.5" x14ac:dyDescent="0.25">
      <c r="A576" s="76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</row>
    <row r="577" spans="1:61" ht="12.5" x14ac:dyDescent="0.25">
      <c r="A577" s="76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</row>
    <row r="578" spans="1:61" ht="12.5" x14ac:dyDescent="0.25">
      <c r="A578" s="76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</row>
    <row r="579" spans="1:61" ht="12.5" x14ac:dyDescent="0.25">
      <c r="A579" s="76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</row>
    <row r="580" spans="1:61" ht="12.5" x14ac:dyDescent="0.25">
      <c r="A580" s="76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</row>
    <row r="581" spans="1:61" ht="12.5" x14ac:dyDescent="0.25">
      <c r="A581" s="76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</row>
    <row r="582" spans="1:61" ht="12.5" x14ac:dyDescent="0.25">
      <c r="A582" s="76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</row>
    <row r="583" spans="1:61" ht="12.5" x14ac:dyDescent="0.25">
      <c r="A583" s="76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</row>
    <row r="584" spans="1:61" ht="12.5" x14ac:dyDescent="0.25">
      <c r="A584" s="76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</row>
    <row r="585" spans="1:61" ht="12.5" x14ac:dyDescent="0.25">
      <c r="A585" s="76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</row>
    <row r="586" spans="1:61" ht="12.5" x14ac:dyDescent="0.25">
      <c r="A586" s="76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</row>
    <row r="587" spans="1:61" ht="12.5" x14ac:dyDescent="0.25">
      <c r="A587" s="76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</row>
    <row r="588" spans="1:61" ht="12.5" x14ac:dyDescent="0.25">
      <c r="A588" s="76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</row>
    <row r="589" spans="1:61" ht="12.5" x14ac:dyDescent="0.25">
      <c r="A589" s="76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</row>
    <row r="590" spans="1:61" ht="12.5" x14ac:dyDescent="0.25">
      <c r="A590" s="76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</row>
    <row r="591" spans="1:61" ht="12.5" x14ac:dyDescent="0.25">
      <c r="A591" s="76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</row>
    <row r="592" spans="1:61" ht="12.5" x14ac:dyDescent="0.25">
      <c r="A592" s="76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</row>
    <row r="593" spans="1:61" ht="12.5" x14ac:dyDescent="0.25">
      <c r="A593" s="76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</row>
    <row r="594" spans="1:61" ht="12.5" x14ac:dyDescent="0.25">
      <c r="A594" s="76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</row>
    <row r="595" spans="1:61" ht="12.5" x14ac:dyDescent="0.25">
      <c r="A595" s="76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</row>
    <row r="596" spans="1:61" ht="12.5" x14ac:dyDescent="0.25">
      <c r="A596" s="76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</row>
    <row r="597" spans="1:61" ht="12.5" x14ac:dyDescent="0.25">
      <c r="A597" s="76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</row>
    <row r="598" spans="1:61" ht="12.5" x14ac:dyDescent="0.25">
      <c r="A598" s="76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</row>
    <row r="599" spans="1:61" ht="12.5" x14ac:dyDescent="0.25">
      <c r="A599" s="76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</row>
    <row r="600" spans="1:61" ht="12.5" x14ac:dyDescent="0.25">
      <c r="A600" s="76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</row>
    <row r="601" spans="1:61" ht="12.5" x14ac:dyDescent="0.25">
      <c r="A601" s="76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</row>
    <row r="602" spans="1:61" ht="12.5" x14ac:dyDescent="0.25">
      <c r="A602" s="76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</row>
    <row r="603" spans="1:61" ht="12.5" x14ac:dyDescent="0.25">
      <c r="A603" s="76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</row>
    <row r="604" spans="1:61" ht="12.5" x14ac:dyDescent="0.25">
      <c r="A604" s="76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</row>
    <row r="605" spans="1:61" ht="12.5" x14ac:dyDescent="0.25">
      <c r="A605" s="76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</row>
    <row r="606" spans="1:61" ht="12.5" x14ac:dyDescent="0.25">
      <c r="A606" s="76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</row>
    <row r="607" spans="1:61" ht="12.5" x14ac:dyDescent="0.25">
      <c r="A607" s="76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</row>
    <row r="608" spans="1:61" ht="12.5" x14ac:dyDescent="0.25">
      <c r="A608" s="76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</row>
    <row r="609" spans="1:61" ht="12.5" x14ac:dyDescent="0.25">
      <c r="A609" s="76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</row>
    <row r="610" spans="1:61" ht="12.5" x14ac:dyDescent="0.25">
      <c r="A610" s="76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</row>
    <row r="611" spans="1:61" ht="12.5" x14ac:dyDescent="0.25">
      <c r="A611" s="76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</row>
    <row r="612" spans="1:61" ht="12.5" x14ac:dyDescent="0.25">
      <c r="A612" s="76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</row>
    <row r="613" spans="1:61" ht="12.5" x14ac:dyDescent="0.25">
      <c r="A613" s="76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</row>
    <row r="614" spans="1:61" ht="12.5" x14ac:dyDescent="0.25">
      <c r="A614" s="76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</row>
    <row r="615" spans="1:61" ht="12.5" x14ac:dyDescent="0.25">
      <c r="A615" s="76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</row>
    <row r="616" spans="1:61" ht="12.5" x14ac:dyDescent="0.25">
      <c r="A616" s="76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</row>
    <row r="617" spans="1:61" ht="12.5" x14ac:dyDescent="0.25">
      <c r="A617" s="76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</row>
    <row r="618" spans="1:61" ht="12.5" x14ac:dyDescent="0.25">
      <c r="A618" s="76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</row>
    <row r="619" spans="1:61" ht="12.5" x14ac:dyDescent="0.25">
      <c r="A619" s="76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</row>
    <row r="620" spans="1:61" ht="12.5" x14ac:dyDescent="0.25">
      <c r="A620" s="76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</row>
    <row r="621" spans="1:61" ht="12.5" x14ac:dyDescent="0.25">
      <c r="A621" s="76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</row>
    <row r="622" spans="1:61" ht="12.5" x14ac:dyDescent="0.25">
      <c r="A622" s="76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</row>
    <row r="623" spans="1:61" ht="12.5" x14ac:dyDescent="0.25">
      <c r="A623" s="76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</row>
    <row r="624" spans="1:61" ht="12.5" x14ac:dyDescent="0.25">
      <c r="A624" s="76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</row>
    <row r="625" spans="1:61" ht="12.5" x14ac:dyDescent="0.25">
      <c r="A625" s="76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</row>
    <row r="626" spans="1:61" ht="12.5" x14ac:dyDescent="0.25">
      <c r="A626" s="76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</row>
    <row r="627" spans="1:61" ht="12.5" x14ac:dyDescent="0.25">
      <c r="A627" s="76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</row>
    <row r="628" spans="1:61" ht="12.5" x14ac:dyDescent="0.25">
      <c r="A628" s="76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</row>
    <row r="629" spans="1:61" ht="12.5" x14ac:dyDescent="0.25">
      <c r="A629" s="76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</row>
    <row r="630" spans="1:61" ht="12.5" x14ac:dyDescent="0.25">
      <c r="A630" s="76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</row>
    <row r="631" spans="1:61" ht="12.5" x14ac:dyDescent="0.25">
      <c r="A631" s="76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</row>
    <row r="632" spans="1:61" ht="12.5" x14ac:dyDescent="0.25">
      <c r="A632" s="76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</row>
    <row r="633" spans="1:61" ht="12.5" x14ac:dyDescent="0.25">
      <c r="A633" s="76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</row>
    <row r="634" spans="1:61" ht="12.5" x14ac:dyDescent="0.25">
      <c r="A634" s="76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</row>
    <row r="635" spans="1:61" ht="12.5" x14ac:dyDescent="0.25">
      <c r="A635" s="76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</row>
    <row r="636" spans="1:61" ht="12.5" x14ac:dyDescent="0.25">
      <c r="A636" s="76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</row>
    <row r="637" spans="1:61" ht="12.5" x14ac:dyDescent="0.25">
      <c r="A637" s="76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</row>
    <row r="638" spans="1:61" ht="12.5" x14ac:dyDescent="0.25">
      <c r="A638" s="76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</row>
    <row r="639" spans="1:61" ht="12.5" x14ac:dyDescent="0.25">
      <c r="A639" s="76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</row>
    <row r="640" spans="1:61" ht="12.5" x14ac:dyDescent="0.25">
      <c r="A640" s="76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</row>
    <row r="641" spans="1:61" ht="12.5" x14ac:dyDescent="0.25">
      <c r="A641" s="76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</row>
    <row r="642" spans="1:61" ht="12.5" x14ac:dyDescent="0.25">
      <c r="A642" s="76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</row>
    <row r="643" spans="1:61" ht="12.5" x14ac:dyDescent="0.25">
      <c r="A643" s="76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</row>
    <row r="644" spans="1:61" ht="12.5" x14ac:dyDescent="0.25">
      <c r="A644" s="76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</row>
    <row r="645" spans="1:61" ht="12.5" x14ac:dyDescent="0.25">
      <c r="A645" s="76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</row>
    <row r="646" spans="1:61" ht="12.5" x14ac:dyDescent="0.25">
      <c r="A646" s="76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</row>
    <row r="647" spans="1:61" ht="12.5" x14ac:dyDescent="0.25">
      <c r="A647" s="76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</row>
    <row r="648" spans="1:61" ht="12.5" x14ac:dyDescent="0.25">
      <c r="A648" s="76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</row>
    <row r="649" spans="1:61" ht="12.5" x14ac:dyDescent="0.25">
      <c r="A649" s="76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</row>
    <row r="650" spans="1:61" ht="12.5" x14ac:dyDescent="0.25">
      <c r="A650" s="76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</row>
    <row r="651" spans="1:61" ht="12.5" x14ac:dyDescent="0.25">
      <c r="A651" s="76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</row>
    <row r="652" spans="1:61" ht="12.5" x14ac:dyDescent="0.25">
      <c r="A652" s="76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</row>
    <row r="653" spans="1:61" ht="12.5" x14ac:dyDescent="0.25">
      <c r="A653" s="76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</row>
    <row r="654" spans="1:61" ht="12.5" x14ac:dyDescent="0.25">
      <c r="A654" s="76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</row>
    <row r="655" spans="1:61" ht="12.5" x14ac:dyDescent="0.25">
      <c r="A655" s="76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</row>
    <row r="656" spans="1:61" ht="12.5" x14ac:dyDescent="0.25">
      <c r="A656" s="76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</row>
    <row r="657" spans="1:61" ht="12.5" x14ac:dyDescent="0.25">
      <c r="A657" s="76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</row>
    <row r="658" spans="1:61" ht="12.5" x14ac:dyDescent="0.25">
      <c r="A658" s="76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</row>
    <row r="659" spans="1:61" ht="12.5" x14ac:dyDescent="0.25">
      <c r="A659" s="76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</row>
    <row r="660" spans="1:61" ht="12.5" x14ac:dyDescent="0.25">
      <c r="A660" s="76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</row>
    <row r="661" spans="1:61" ht="12.5" x14ac:dyDescent="0.25">
      <c r="A661" s="76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</row>
    <row r="662" spans="1:61" ht="12.5" x14ac:dyDescent="0.25">
      <c r="A662" s="76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</row>
    <row r="663" spans="1:61" ht="12.5" x14ac:dyDescent="0.25">
      <c r="A663" s="76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</row>
    <row r="664" spans="1:61" ht="12.5" x14ac:dyDescent="0.25">
      <c r="A664" s="76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</row>
    <row r="665" spans="1:61" ht="12.5" x14ac:dyDescent="0.25">
      <c r="A665" s="76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</row>
    <row r="666" spans="1:61" ht="12.5" x14ac:dyDescent="0.25">
      <c r="A666" s="76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</row>
    <row r="667" spans="1:61" ht="12.5" x14ac:dyDescent="0.25">
      <c r="A667" s="76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</row>
    <row r="668" spans="1:61" ht="12.5" x14ac:dyDescent="0.25">
      <c r="A668" s="76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</row>
    <row r="669" spans="1:61" ht="12.5" x14ac:dyDescent="0.25">
      <c r="A669" s="76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</row>
    <row r="670" spans="1:61" ht="12.5" x14ac:dyDescent="0.25">
      <c r="A670" s="76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</row>
    <row r="671" spans="1:61" ht="12.5" x14ac:dyDescent="0.25">
      <c r="A671" s="76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</row>
    <row r="672" spans="1:61" ht="12.5" x14ac:dyDescent="0.25">
      <c r="A672" s="76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</row>
    <row r="673" spans="1:61" ht="12.5" x14ac:dyDescent="0.25">
      <c r="A673" s="76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</row>
    <row r="674" spans="1:61" ht="12.5" x14ac:dyDescent="0.25">
      <c r="A674" s="76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</row>
    <row r="675" spans="1:61" ht="12.5" x14ac:dyDescent="0.25">
      <c r="A675" s="76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</row>
    <row r="676" spans="1:61" ht="12.5" x14ac:dyDescent="0.25">
      <c r="A676" s="76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</row>
    <row r="677" spans="1:61" ht="12.5" x14ac:dyDescent="0.25">
      <c r="A677" s="76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</row>
    <row r="678" spans="1:61" ht="12.5" x14ac:dyDescent="0.25">
      <c r="A678" s="76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</row>
    <row r="679" spans="1:61" ht="12.5" x14ac:dyDescent="0.25">
      <c r="A679" s="76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</row>
    <row r="680" spans="1:61" ht="12.5" x14ac:dyDescent="0.25">
      <c r="A680" s="76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</row>
    <row r="681" spans="1:61" ht="12.5" x14ac:dyDescent="0.25">
      <c r="A681" s="76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</row>
    <row r="682" spans="1:61" ht="12.5" x14ac:dyDescent="0.25">
      <c r="A682" s="76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</row>
    <row r="683" spans="1:61" ht="12.5" x14ac:dyDescent="0.25">
      <c r="A683" s="76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</row>
    <row r="684" spans="1:61" ht="12.5" x14ac:dyDescent="0.25">
      <c r="A684" s="76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</row>
    <row r="685" spans="1:61" ht="12.5" x14ac:dyDescent="0.25">
      <c r="A685" s="76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</row>
    <row r="686" spans="1:61" ht="12.5" x14ac:dyDescent="0.25">
      <c r="A686" s="76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</row>
    <row r="687" spans="1:61" ht="12.5" x14ac:dyDescent="0.25">
      <c r="A687" s="76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</row>
    <row r="688" spans="1:61" ht="12.5" x14ac:dyDescent="0.25">
      <c r="A688" s="76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</row>
    <row r="689" spans="1:61" ht="12.5" x14ac:dyDescent="0.25">
      <c r="A689" s="76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</row>
    <row r="690" spans="1:61" ht="12.5" x14ac:dyDescent="0.25">
      <c r="A690" s="76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</row>
    <row r="691" spans="1:61" ht="12.5" x14ac:dyDescent="0.25">
      <c r="A691" s="76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</row>
    <row r="692" spans="1:61" ht="12.5" x14ac:dyDescent="0.25">
      <c r="A692" s="76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</row>
    <row r="693" spans="1:61" ht="12.5" x14ac:dyDescent="0.25">
      <c r="A693" s="76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</row>
    <row r="694" spans="1:61" ht="12.5" x14ac:dyDescent="0.25">
      <c r="A694" s="76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</row>
    <row r="695" spans="1:61" ht="12.5" x14ac:dyDescent="0.25">
      <c r="A695" s="76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</row>
    <row r="696" spans="1:61" ht="12.5" x14ac:dyDescent="0.25">
      <c r="A696" s="76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</row>
    <row r="697" spans="1:61" ht="12.5" x14ac:dyDescent="0.25">
      <c r="A697" s="76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</row>
    <row r="698" spans="1:61" ht="12.5" x14ac:dyDescent="0.25">
      <c r="A698" s="76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</row>
    <row r="699" spans="1:61" ht="12.5" x14ac:dyDescent="0.25">
      <c r="A699" s="76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</row>
    <row r="700" spans="1:61" ht="12.5" x14ac:dyDescent="0.25">
      <c r="A700" s="76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</row>
    <row r="701" spans="1:61" ht="12.5" x14ac:dyDescent="0.25">
      <c r="A701" s="76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</row>
    <row r="702" spans="1:61" ht="12.5" x14ac:dyDescent="0.25">
      <c r="A702" s="76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</row>
    <row r="703" spans="1:61" ht="12.5" x14ac:dyDescent="0.25">
      <c r="A703" s="76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</row>
    <row r="704" spans="1:61" ht="12.5" x14ac:dyDescent="0.25">
      <c r="A704" s="76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</row>
    <row r="705" spans="1:61" ht="12.5" x14ac:dyDescent="0.25">
      <c r="A705" s="76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</row>
    <row r="706" spans="1:61" ht="12.5" x14ac:dyDescent="0.25">
      <c r="A706" s="76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</row>
    <row r="707" spans="1:61" ht="12.5" x14ac:dyDescent="0.25">
      <c r="A707" s="76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</row>
    <row r="708" spans="1:61" ht="12.5" x14ac:dyDescent="0.25">
      <c r="A708" s="76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</row>
    <row r="709" spans="1:61" ht="12.5" x14ac:dyDescent="0.25">
      <c r="A709" s="76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</row>
    <row r="710" spans="1:61" ht="12.5" x14ac:dyDescent="0.25">
      <c r="A710" s="76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</row>
    <row r="711" spans="1:61" ht="12.5" x14ac:dyDescent="0.25">
      <c r="A711" s="76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</row>
    <row r="712" spans="1:61" ht="12.5" x14ac:dyDescent="0.25">
      <c r="A712" s="76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</row>
    <row r="713" spans="1:61" ht="12.5" x14ac:dyDescent="0.25">
      <c r="A713" s="76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</row>
    <row r="714" spans="1:61" ht="12.5" x14ac:dyDescent="0.25">
      <c r="A714" s="76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</row>
    <row r="715" spans="1:61" ht="12.5" x14ac:dyDescent="0.25">
      <c r="A715" s="76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</row>
    <row r="716" spans="1:61" ht="12.5" x14ac:dyDescent="0.25">
      <c r="A716" s="76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</row>
    <row r="717" spans="1:61" ht="12.5" x14ac:dyDescent="0.25">
      <c r="A717" s="76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</row>
    <row r="718" spans="1:61" ht="12.5" x14ac:dyDescent="0.25">
      <c r="A718" s="76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</row>
    <row r="719" spans="1:61" ht="12.5" x14ac:dyDescent="0.25">
      <c r="A719" s="76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</row>
    <row r="720" spans="1:61" ht="12.5" x14ac:dyDescent="0.25">
      <c r="A720" s="76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</row>
    <row r="721" spans="1:61" ht="12.5" x14ac:dyDescent="0.25">
      <c r="A721" s="76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</row>
    <row r="722" spans="1:61" ht="12.5" x14ac:dyDescent="0.25">
      <c r="A722" s="76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</row>
    <row r="723" spans="1:61" ht="12.5" x14ac:dyDescent="0.25">
      <c r="A723" s="76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</row>
    <row r="724" spans="1:61" ht="12.5" x14ac:dyDescent="0.25">
      <c r="A724" s="76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</row>
    <row r="725" spans="1:61" ht="12.5" x14ac:dyDescent="0.25">
      <c r="A725" s="76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</row>
    <row r="726" spans="1:61" ht="12.5" x14ac:dyDescent="0.25">
      <c r="A726" s="76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</row>
    <row r="727" spans="1:61" ht="12.5" x14ac:dyDescent="0.25">
      <c r="A727" s="76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</row>
    <row r="728" spans="1:61" ht="12.5" x14ac:dyDescent="0.25">
      <c r="A728" s="76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</row>
    <row r="729" spans="1:61" ht="12.5" x14ac:dyDescent="0.25">
      <c r="A729" s="76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</row>
    <row r="730" spans="1:61" ht="12.5" x14ac:dyDescent="0.25">
      <c r="A730" s="76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</row>
    <row r="731" spans="1:61" ht="12.5" x14ac:dyDescent="0.25">
      <c r="A731" s="76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</row>
    <row r="732" spans="1:61" ht="12.5" x14ac:dyDescent="0.25">
      <c r="A732" s="76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</row>
    <row r="733" spans="1:61" ht="12.5" x14ac:dyDescent="0.25">
      <c r="A733" s="76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</row>
    <row r="734" spans="1:61" ht="12.5" x14ac:dyDescent="0.25">
      <c r="A734" s="76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</row>
    <row r="735" spans="1:61" ht="12.5" x14ac:dyDescent="0.25">
      <c r="A735" s="76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</row>
    <row r="736" spans="1:61" ht="12.5" x14ac:dyDescent="0.25">
      <c r="A736" s="76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</row>
    <row r="737" spans="1:61" ht="12.5" x14ac:dyDescent="0.25">
      <c r="A737" s="76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</row>
    <row r="738" spans="1:61" ht="12.5" x14ac:dyDescent="0.25">
      <c r="A738" s="76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</row>
    <row r="739" spans="1:61" ht="12.5" x14ac:dyDescent="0.25">
      <c r="A739" s="76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</row>
    <row r="740" spans="1:61" ht="12.5" x14ac:dyDescent="0.25">
      <c r="A740" s="76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</row>
    <row r="741" spans="1:61" ht="12.5" x14ac:dyDescent="0.25">
      <c r="A741" s="76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</row>
    <row r="742" spans="1:61" ht="12.5" x14ac:dyDescent="0.25">
      <c r="A742" s="76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</row>
    <row r="743" spans="1:61" ht="12.5" x14ac:dyDescent="0.25">
      <c r="A743" s="76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</row>
    <row r="744" spans="1:61" ht="12.5" x14ac:dyDescent="0.25">
      <c r="A744" s="76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</row>
    <row r="745" spans="1:61" ht="12.5" x14ac:dyDescent="0.25">
      <c r="A745" s="76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</row>
    <row r="746" spans="1:61" ht="12.5" x14ac:dyDescent="0.25">
      <c r="A746" s="76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</row>
    <row r="747" spans="1:61" ht="12.5" x14ac:dyDescent="0.25">
      <c r="A747" s="76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</row>
    <row r="748" spans="1:61" ht="12.5" x14ac:dyDescent="0.25">
      <c r="A748" s="76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</row>
    <row r="749" spans="1:61" ht="12.5" x14ac:dyDescent="0.25">
      <c r="A749" s="76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</row>
    <row r="750" spans="1:61" ht="12.5" x14ac:dyDescent="0.25">
      <c r="A750" s="76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</row>
    <row r="751" spans="1:61" ht="12.5" x14ac:dyDescent="0.25">
      <c r="A751" s="76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</row>
    <row r="752" spans="1:61" ht="12.5" x14ac:dyDescent="0.25">
      <c r="A752" s="76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</row>
    <row r="753" spans="1:61" ht="12.5" x14ac:dyDescent="0.25">
      <c r="A753" s="76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</row>
    <row r="754" spans="1:61" ht="12.5" x14ac:dyDescent="0.25">
      <c r="A754" s="76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</row>
    <row r="755" spans="1:61" ht="12.5" x14ac:dyDescent="0.25">
      <c r="A755" s="76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</row>
    <row r="756" spans="1:61" ht="12.5" x14ac:dyDescent="0.25">
      <c r="A756" s="76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</row>
    <row r="757" spans="1:61" ht="12.5" x14ac:dyDescent="0.25">
      <c r="A757" s="76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</row>
    <row r="758" spans="1:61" ht="12.5" x14ac:dyDescent="0.25">
      <c r="A758" s="76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</row>
    <row r="759" spans="1:61" ht="12.5" x14ac:dyDescent="0.25">
      <c r="A759" s="76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</row>
    <row r="760" spans="1:61" ht="12.5" x14ac:dyDescent="0.25">
      <c r="A760" s="76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</row>
    <row r="761" spans="1:61" ht="12.5" x14ac:dyDescent="0.25">
      <c r="A761" s="76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</row>
    <row r="762" spans="1:61" ht="12.5" x14ac:dyDescent="0.25">
      <c r="A762" s="76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</row>
    <row r="763" spans="1:61" ht="12.5" x14ac:dyDescent="0.25">
      <c r="A763" s="76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</row>
    <row r="764" spans="1:61" ht="12.5" x14ac:dyDescent="0.25">
      <c r="A764" s="76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</row>
    <row r="765" spans="1:61" ht="12.5" x14ac:dyDescent="0.25">
      <c r="A765" s="76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</row>
    <row r="766" spans="1:61" ht="12.5" x14ac:dyDescent="0.25">
      <c r="A766" s="76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</row>
    <row r="767" spans="1:61" ht="12.5" x14ac:dyDescent="0.25">
      <c r="A767" s="76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</row>
    <row r="768" spans="1:61" ht="12.5" x14ac:dyDescent="0.25">
      <c r="A768" s="76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</row>
    <row r="769" spans="1:61" ht="12.5" x14ac:dyDescent="0.25">
      <c r="A769" s="76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</row>
    <row r="770" spans="1:61" ht="12.5" x14ac:dyDescent="0.25">
      <c r="A770" s="76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</row>
    <row r="771" spans="1:61" ht="12.5" x14ac:dyDescent="0.25">
      <c r="A771" s="76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</row>
    <row r="772" spans="1:61" ht="12.5" x14ac:dyDescent="0.25">
      <c r="A772" s="76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</row>
    <row r="773" spans="1:61" ht="12.5" x14ac:dyDescent="0.25">
      <c r="A773" s="76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</row>
    <row r="774" spans="1:61" ht="12.5" x14ac:dyDescent="0.25">
      <c r="A774" s="76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</row>
    <row r="775" spans="1:61" ht="12.5" x14ac:dyDescent="0.25">
      <c r="A775" s="76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</row>
    <row r="776" spans="1:61" ht="12.5" x14ac:dyDescent="0.25">
      <c r="A776" s="76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</row>
    <row r="777" spans="1:61" ht="12.5" x14ac:dyDescent="0.25">
      <c r="A777" s="76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</row>
    <row r="778" spans="1:61" ht="12.5" x14ac:dyDescent="0.25">
      <c r="A778" s="76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</row>
    <row r="779" spans="1:61" ht="12.5" x14ac:dyDescent="0.25">
      <c r="A779" s="76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</row>
    <row r="780" spans="1:61" ht="12.5" x14ac:dyDescent="0.25">
      <c r="A780" s="76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</row>
    <row r="781" spans="1:61" ht="12.5" x14ac:dyDescent="0.25">
      <c r="A781" s="76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</row>
    <row r="782" spans="1:61" ht="12.5" x14ac:dyDescent="0.25">
      <c r="A782" s="76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</row>
    <row r="783" spans="1:61" ht="12.5" x14ac:dyDescent="0.25">
      <c r="A783" s="76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</row>
    <row r="784" spans="1:61" ht="12.5" x14ac:dyDescent="0.25">
      <c r="A784" s="76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</row>
    <row r="785" spans="1:61" ht="12.5" x14ac:dyDescent="0.25">
      <c r="A785" s="76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</row>
    <row r="786" spans="1:61" ht="12.5" x14ac:dyDescent="0.25">
      <c r="A786" s="76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</row>
    <row r="787" spans="1:61" ht="12.5" x14ac:dyDescent="0.25">
      <c r="A787" s="76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</row>
    <row r="788" spans="1:61" ht="12.5" x14ac:dyDescent="0.25">
      <c r="A788" s="76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</row>
    <row r="789" spans="1:61" ht="12.5" x14ac:dyDescent="0.25">
      <c r="A789" s="76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</row>
    <row r="790" spans="1:61" ht="12.5" x14ac:dyDescent="0.25">
      <c r="A790" s="76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</row>
    <row r="791" spans="1:61" ht="12.5" x14ac:dyDescent="0.25">
      <c r="A791" s="76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</row>
    <row r="792" spans="1:61" ht="12.5" x14ac:dyDescent="0.25">
      <c r="A792" s="76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</row>
    <row r="793" spans="1:61" ht="12.5" x14ac:dyDescent="0.25">
      <c r="A793" s="76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</row>
    <row r="794" spans="1:61" ht="12.5" x14ac:dyDescent="0.25">
      <c r="A794" s="76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</row>
    <row r="795" spans="1:61" ht="12.5" x14ac:dyDescent="0.25">
      <c r="A795" s="76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</row>
    <row r="796" spans="1:61" ht="12.5" x14ac:dyDescent="0.25">
      <c r="A796" s="76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</row>
    <row r="797" spans="1:61" ht="12.5" x14ac:dyDescent="0.25">
      <c r="A797" s="76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</row>
    <row r="798" spans="1:61" ht="12.5" x14ac:dyDescent="0.25">
      <c r="A798" s="76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</row>
    <row r="799" spans="1:61" ht="12.5" x14ac:dyDescent="0.25">
      <c r="A799" s="76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</row>
    <row r="800" spans="1:61" ht="12.5" x14ac:dyDescent="0.25">
      <c r="A800" s="76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</row>
    <row r="801" spans="1:61" ht="12.5" x14ac:dyDescent="0.25">
      <c r="A801" s="76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</row>
    <row r="802" spans="1:61" ht="12.5" x14ac:dyDescent="0.25">
      <c r="A802" s="76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</row>
    <row r="803" spans="1:61" ht="12.5" x14ac:dyDescent="0.25">
      <c r="A803" s="76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</row>
    <row r="804" spans="1:61" ht="12.5" x14ac:dyDescent="0.25">
      <c r="A804" s="76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</row>
    <row r="805" spans="1:61" ht="12.5" x14ac:dyDescent="0.25">
      <c r="A805" s="76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</row>
    <row r="806" spans="1:61" ht="12.5" x14ac:dyDescent="0.25">
      <c r="A806" s="76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</row>
    <row r="807" spans="1:61" ht="12.5" x14ac:dyDescent="0.25">
      <c r="A807" s="76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</row>
    <row r="808" spans="1:61" ht="12.5" x14ac:dyDescent="0.25">
      <c r="A808" s="76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</row>
    <row r="809" spans="1:61" ht="12.5" x14ac:dyDescent="0.25">
      <c r="A809" s="76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</row>
    <row r="810" spans="1:61" ht="12.5" x14ac:dyDescent="0.25">
      <c r="A810" s="76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</row>
    <row r="811" spans="1:61" ht="12.5" x14ac:dyDescent="0.25">
      <c r="A811" s="76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</row>
    <row r="812" spans="1:61" ht="12.5" x14ac:dyDescent="0.25">
      <c r="A812" s="76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</row>
    <row r="813" spans="1:61" ht="12.5" x14ac:dyDescent="0.25">
      <c r="A813" s="76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</row>
    <row r="814" spans="1:61" ht="12.5" x14ac:dyDescent="0.25">
      <c r="A814" s="76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</row>
    <row r="815" spans="1:61" ht="12.5" x14ac:dyDescent="0.25">
      <c r="A815" s="76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</row>
    <row r="816" spans="1:61" ht="12.5" x14ac:dyDescent="0.25">
      <c r="A816" s="76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</row>
    <row r="817" spans="1:61" ht="12.5" x14ac:dyDescent="0.25">
      <c r="A817" s="76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</row>
    <row r="818" spans="1:61" ht="12.5" x14ac:dyDescent="0.25">
      <c r="A818" s="76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</row>
    <row r="819" spans="1:61" ht="12.5" x14ac:dyDescent="0.25">
      <c r="A819" s="76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</row>
    <row r="820" spans="1:61" ht="12.5" x14ac:dyDescent="0.25">
      <c r="A820" s="76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</row>
    <row r="821" spans="1:61" ht="12.5" x14ac:dyDescent="0.25">
      <c r="A821" s="76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</row>
    <row r="822" spans="1:61" ht="12.5" x14ac:dyDescent="0.25">
      <c r="A822" s="76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</row>
    <row r="823" spans="1:61" ht="12.5" x14ac:dyDescent="0.25">
      <c r="A823" s="76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</row>
    <row r="824" spans="1:61" ht="12.5" x14ac:dyDescent="0.25">
      <c r="A824" s="76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</row>
    <row r="825" spans="1:61" ht="12.5" x14ac:dyDescent="0.25">
      <c r="A825" s="76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</row>
    <row r="826" spans="1:61" ht="12.5" x14ac:dyDescent="0.25">
      <c r="A826" s="76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</row>
    <row r="827" spans="1:61" ht="12.5" x14ac:dyDescent="0.25">
      <c r="A827" s="76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</row>
    <row r="828" spans="1:61" ht="12.5" x14ac:dyDescent="0.25">
      <c r="A828" s="76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</row>
    <row r="829" spans="1:61" ht="12.5" x14ac:dyDescent="0.25">
      <c r="A829" s="76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</row>
    <row r="830" spans="1:61" ht="12.5" x14ac:dyDescent="0.25">
      <c r="A830" s="76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</row>
    <row r="831" spans="1:61" ht="12.5" x14ac:dyDescent="0.25">
      <c r="A831" s="76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</row>
    <row r="832" spans="1:61" ht="12.5" x14ac:dyDescent="0.25">
      <c r="A832" s="76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</row>
    <row r="833" spans="1:61" ht="12.5" x14ac:dyDescent="0.25">
      <c r="A833" s="76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</row>
    <row r="834" spans="1:61" ht="12.5" x14ac:dyDescent="0.25">
      <c r="A834" s="76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</row>
    <row r="835" spans="1:61" ht="12.5" x14ac:dyDescent="0.25">
      <c r="A835" s="76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</row>
    <row r="836" spans="1:61" ht="12.5" x14ac:dyDescent="0.25">
      <c r="A836" s="76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</row>
    <row r="837" spans="1:61" ht="12.5" x14ac:dyDescent="0.25">
      <c r="A837" s="76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</row>
    <row r="838" spans="1:61" ht="12.5" x14ac:dyDescent="0.25">
      <c r="A838" s="76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</row>
    <row r="839" spans="1:61" ht="12.5" x14ac:dyDescent="0.25">
      <c r="A839" s="76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</row>
    <row r="840" spans="1:61" ht="12.5" x14ac:dyDescent="0.25">
      <c r="A840" s="76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</row>
    <row r="841" spans="1:61" ht="12.5" x14ac:dyDescent="0.25">
      <c r="A841" s="76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</row>
    <row r="842" spans="1:61" ht="12.5" x14ac:dyDescent="0.25">
      <c r="A842" s="76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</row>
    <row r="843" spans="1:61" ht="12.5" x14ac:dyDescent="0.25">
      <c r="A843" s="76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</row>
    <row r="844" spans="1:61" ht="12.5" x14ac:dyDescent="0.25">
      <c r="A844" s="76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</row>
    <row r="845" spans="1:61" ht="12.5" x14ac:dyDescent="0.25">
      <c r="A845" s="76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</row>
    <row r="846" spans="1:61" ht="12.5" x14ac:dyDescent="0.25">
      <c r="A846" s="76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</row>
    <row r="847" spans="1:61" ht="12.5" x14ac:dyDescent="0.25">
      <c r="A847" s="76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</row>
    <row r="848" spans="1:61" ht="12.5" x14ac:dyDescent="0.25">
      <c r="A848" s="76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</row>
    <row r="849" spans="1:61" ht="12.5" x14ac:dyDescent="0.25">
      <c r="A849" s="76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</row>
    <row r="850" spans="1:61" ht="12.5" x14ac:dyDescent="0.25">
      <c r="A850" s="76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</row>
    <row r="851" spans="1:61" ht="12.5" x14ac:dyDescent="0.25">
      <c r="A851" s="76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</row>
    <row r="852" spans="1:61" ht="12.5" x14ac:dyDescent="0.25">
      <c r="A852" s="76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</row>
    <row r="853" spans="1:61" ht="12.5" x14ac:dyDescent="0.25">
      <c r="A853" s="76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</row>
    <row r="854" spans="1:61" ht="12.5" x14ac:dyDescent="0.25">
      <c r="A854" s="76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</row>
    <row r="855" spans="1:61" ht="12.5" x14ac:dyDescent="0.25">
      <c r="A855" s="76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</row>
    <row r="856" spans="1:61" ht="12.5" x14ac:dyDescent="0.25">
      <c r="A856" s="76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</row>
    <row r="857" spans="1:61" ht="12.5" x14ac:dyDescent="0.25">
      <c r="A857" s="76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</row>
    <row r="858" spans="1:61" ht="12.5" x14ac:dyDescent="0.25">
      <c r="A858" s="76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</row>
    <row r="859" spans="1:61" ht="12.5" x14ac:dyDescent="0.25">
      <c r="A859" s="76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</row>
    <row r="860" spans="1:61" ht="12.5" x14ac:dyDescent="0.25">
      <c r="A860" s="76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</row>
    <row r="861" spans="1:61" ht="12.5" x14ac:dyDescent="0.25">
      <c r="A861" s="76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</row>
    <row r="862" spans="1:61" ht="12.5" x14ac:dyDescent="0.25">
      <c r="A862" s="76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</row>
    <row r="863" spans="1:61" ht="12.5" x14ac:dyDescent="0.25">
      <c r="A863" s="76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</row>
    <row r="864" spans="1:61" ht="12.5" x14ac:dyDescent="0.25">
      <c r="A864" s="76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</row>
    <row r="865" spans="1:61" ht="12.5" x14ac:dyDescent="0.25">
      <c r="A865" s="76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</row>
    <row r="866" spans="1:61" ht="12.5" x14ac:dyDescent="0.25">
      <c r="A866" s="76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</row>
    <row r="867" spans="1:61" ht="12.5" x14ac:dyDescent="0.25">
      <c r="A867" s="76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</row>
    <row r="868" spans="1:61" ht="12.5" x14ac:dyDescent="0.25">
      <c r="A868" s="76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</row>
    <row r="869" spans="1:61" ht="12.5" x14ac:dyDescent="0.25">
      <c r="A869" s="76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</row>
    <row r="870" spans="1:61" ht="12.5" x14ac:dyDescent="0.25">
      <c r="A870" s="76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</row>
    <row r="871" spans="1:61" ht="12.5" x14ac:dyDescent="0.25">
      <c r="A871" s="76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</row>
    <row r="872" spans="1:61" ht="12.5" x14ac:dyDescent="0.25">
      <c r="A872" s="76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</row>
    <row r="873" spans="1:61" ht="12.5" x14ac:dyDescent="0.25">
      <c r="A873" s="76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</row>
    <row r="874" spans="1:61" ht="12.5" x14ac:dyDescent="0.25">
      <c r="A874" s="76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</row>
    <row r="875" spans="1:61" ht="12.5" x14ac:dyDescent="0.25">
      <c r="A875" s="76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</row>
    <row r="876" spans="1:61" ht="12.5" x14ac:dyDescent="0.25">
      <c r="A876" s="76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</row>
    <row r="877" spans="1:61" ht="12.5" x14ac:dyDescent="0.25">
      <c r="A877" s="76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</row>
    <row r="878" spans="1:61" ht="12.5" x14ac:dyDescent="0.25">
      <c r="A878" s="76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</row>
    <row r="879" spans="1:61" ht="12.5" x14ac:dyDescent="0.25">
      <c r="A879" s="76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</row>
    <row r="880" spans="1:61" ht="12.5" x14ac:dyDescent="0.25">
      <c r="A880" s="76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</row>
    <row r="881" spans="1:61" ht="12.5" x14ac:dyDescent="0.25">
      <c r="A881" s="76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</row>
    <row r="882" spans="1:61" ht="12.5" x14ac:dyDescent="0.25">
      <c r="A882" s="76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</row>
    <row r="883" spans="1:61" ht="12.5" x14ac:dyDescent="0.25">
      <c r="A883" s="76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</row>
    <row r="884" spans="1:61" ht="12.5" x14ac:dyDescent="0.25">
      <c r="A884" s="76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</row>
    <row r="885" spans="1:61" ht="12.5" x14ac:dyDescent="0.25">
      <c r="A885" s="76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</row>
    <row r="886" spans="1:61" ht="12.5" x14ac:dyDescent="0.25">
      <c r="A886" s="76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</row>
    <row r="887" spans="1:61" ht="12.5" x14ac:dyDescent="0.25">
      <c r="A887" s="76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</row>
    <row r="888" spans="1:61" ht="12.5" x14ac:dyDescent="0.25">
      <c r="A888" s="76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</row>
    <row r="889" spans="1:61" ht="12.5" x14ac:dyDescent="0.25">
      <c r="A889" s="76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</row>
    <row r="890" spans="1:61" ht="12.5" x14ac:dyDescent="0.25">
      <c r="A890" s="76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</row>
    <row r="891" spans="1:61" ht="12.5" x14ac:dyDescent="0.25">
      <c r="A891" s="76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</row>
    <row r="892" spans="1:61" ht="12.5" x14ac:dyDescent="0.25">
      <c r="A892" s="76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</row>
    <row r="893" spans="1:61" ht="12.5" x14ac:dyDescent="0.25">
      <c r="A893" s="76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</row>
    <row r="894" spans="1:61" ht="12.5" x14ac:dyDescent="0.25">
      <c r="A894" s="76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</row>
    <row r="895" spans="1:61" ht="12.5" x14ac:dyDescent="0.25">
      <c r="A895" s="76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</row>
    <row r="896" spans="1:61" ht="12.5" x14ac:dyDescent="0.25">
      <c r="A896" s="76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</row>
    <row r="897" spans="1:61" ht="12.5" x14ac:dyDescent="0.25">
      <c r="A897" s="76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</row>
    <row r="898" spans="1:61" ht="12.5" x14ac:dyDescent="0.25">
      <c r="A898" s="76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</row>
    <row r="899" spans="1:61" ht="12.5" x14ac:dyDescent="0.25">
      <c r="A899" s="76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</row>
    <row r="900" spans="1:61" ht="12.5" x14ac:dyDescent="0.25">
      <c r="A900" s="76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</row>
    <row r="901" spans="1:61" ht="12.5" x14ac:dyDescent="0.25">
      <c r="A901" s="76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</row>
    <row r="902" spans="1:61" ht="12.5" x14ac:dyDescent="0.25">
      <c r="A902" s="76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</row>
    <row r="903" spans="1:61" ht="12.5" x14ac:dyDescent="0.25">
      <c r="A903" s="76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</row>
    <row r="904" spans="1:61" ht="12.5" x14ac:dyDescent="0.25">
      <c r="A904" s="76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</row>
    <row r="905" spans="1:61" ht="12.5" x14ac:dyDescent="0.25">
      <c r="A905" s="76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</row>
    <row r="906" spans="1:61" ht="12.5" x14ac:dyDescent="0.25">
      <c r="A906" s="76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</row>
    <row r="907" spans="1:61" ht="12.5" x14ac:dyDescent="0.25">
      <c r="A907" s="76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</row>
    <row r="908" spans="1:61" ht="12.5" x14ac:dyDescent="0.25">
      <c r="A908" s="76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</row>
    <row r="909" spans="1:61" ht="12.5" x14ac:dyDescent="0.25">
      <c r="A909" s="76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</row>
    <row r="910" spans="1:61" ht="12.5" x14ac:dyDescent="0.25">
      <c r="A910" s="76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</row>
    <row r="911" spans="1:61" ht="12.5" x14ac:dyDescent="0.25">
      <c r="A911" s="76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</row>
    <row r="912" spans="1:61" ht="12.5" x14ac:dyDescent="0.25">
      <c r="A912" s="76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</row>
    <row r="913" spans="1:61" ht="12.5" x14ac:dyDescent="0.25">
      <c r="A913" s="76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</row>
    <row r="914" spans="1:61" ht="12.5" x14ac:dyDescent="0.25">
      <c r="A914" s="76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</row>
    <row r="915" spans="1:61" ht="12.5" x14ac:dyDescent="0.25">
      <c r="A915" s="76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</row>
    <row r="916" spans="1:61" ht="12.5" x14ac:dyDescent="0.25">
      <c r="A916" s="76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</row>
    <row r="917" spans="1:61" ht="12.5" x14ac:dyDescent="0.25">
      <c r="A917" s="76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</row>
    <row r="918" spans="1:61" ht="12.5" x14ac:dyDescent="0.25">
      <c r="A918" s="76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</row>
    <row r="919" spans="1:61" ht="12.5" x14ac:dyDescent="0.25">
      <c r="A919" s="76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</row>
    <row r="920" spans="1:61" ht="12.5" x14ac:dyDescent="0.25">
      <c r="A920" s="76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</row>
    <row r="921" spans="1:61" ht="12.5" x14ac:dyDescent="0.25">
      <c r="A921" s="76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</row>
    <row r="922" spans="1:61" ht="12.5" x14ac:dyDescent="0.25">
      <c r="A922" s="76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</row>
    <row r="923" spans="1:61" ht="12.5" x14ac:dyDescent="0.25">
      <c r="A923" s="76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</row>
    <row r="924" spans="1:61" ht="12.5" x14ac:dyDescent="0.25">
      <c r="A924" s="76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</row>
    <row r="925" spans="1:61" ht="12.5" x14ac:dyDescent="0.25">
      <c r="A925" s="76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</row>
    <row r="926" spans="1:61" ht="12.5" x14ac:dyDescent="0.25">
      <c r="A926" s="76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</row>
    <row r="927" spans="1:61" ht="12.5" x14ac:dyDescent="0.25">
      <c r="A927" s="76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</row>
    <row r="928" spans="1:61" ht="12.5" x14ac:dyDescent="0.25">
      <c r="A928" s="76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</row>
    <row r="929" spans="1:61" ht="12.5" x14ac:dyDescent="0.25">
      <c r="A929" s="76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</row>
    <row r="930" spans="1:61" ht="12.5" x14ac:dyDescent="0.25">
      <c r="A930" s="76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</row>
    <row r="931" spans="1:61" ht="12.5" x14ac:dyDescent="0.25">
      <c r="A931" s="76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</row>
    <row r="932" spans="1:61" ht="12.5" x14ac:dyDescent="0.25">
      <c r="A932" s="76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</row>
    <row r="933" spans="1:61" ht="12.5" x14ac:dyDescent="0.25">
      <c r="A933" s="76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</row>
    <row r="934" spans="1:61" ht="12.5" x14ac:dyDescent="0.25">
      <c r="A934" s="76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</row>
    <row r="935" spans="1:61" ht="12.5" x14ac:dyDescent="0.25">
      <c r="A935" s="76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</row>
    <row r="936" spans="1:61" ht="12.5" x14ac:dyDescent="0.25">
      <c r="A936" s="76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</row>
    <row r="937" spans="1:61" ht="12.5" x14ac:dyDescent="0.25">
      <c r="A937" s="76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</row>
    <row r="938" spans="1:61" ht="12.5" x14ac:dyDescent="0.25">
      <c r="A938" s="76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</row>
    <row r="939" spans="1:61" ht="12.5" x14ac:dyDescent="0.25">
      <c r="A939" s="76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</row>
    <row r="940" spans="1:61" ht="12.5" x14ac:dyDescent="0.25">
      <c r="A940" s="76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</row>
    <row r="941" spans="1:61" ht="12.5" x14ac:dyDescent="0.25">
      <c r="A941" s="76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</row>
    <row r="942" spans="1:61" ht="12.5" x14ac:dyDescent="0.25">
      <c r="A942" s="76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</row>
    <row r="943" spans="1:61" ht="12.5" x14ac:dyDescent="0.25">
      <c r="A943" s="76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</row>
    <row r="944" spans="1:61" ht="12.5" x14ac:dyDescent="0.25">
      <c r="A944" s="76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</row>
    <row r="945" spans="1:61" ht="12.5" x14ac:dyDescent="0.25">
      <c r="A945" s="76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</row>
    <row r="946" spans="1:61" ht="12.5" x14ac:dyDescent="0.25">
      <c r="A946" s="76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</row>
    <row r="947" spans="1:61" ht="12.5" x14ac:dyDescent="0.25">
      <c r="A947" s="76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</row>
    <row r="948" spans="1:61" ht="12.5" x14ac:dyDescent="0.25">
      <c r="A948" s="76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</row>
    <row r="949" spans="1:61" ht="12.5" x14ac:dyDescent="0.25">
      <c r="A949" s="76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</row>
    <row r="950" spans="1:61" ht="12.5" x14ac:dyDescent="0.25">
      <c r="A950" s="76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</row>
    <row r="951" spans="1:61" ht="12.5" x14ac:dyDescent="0.25">
      <c r="A951" s="76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</row>
    <row r="952" spans="1:61" ht="12.5" x14ac:dyDescent="0.25">
      <c r="A952" s="76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</row>
    <row r="953" spans="1:61" ht="12.5" x14ac:dyDescent="0.25">
      <c r="A953" s="76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</row>
    <row r="954" spans="1:61" ht="12.5" x14ac:dyDescent="0.25">
      <c r="A954" s="76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</row>
    <row r="955" spans="1:61" ht="12.5" x14ac:dyDescent="0.25">
      <c r="A955" s="76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</row>
    <row r="956" spans="1:61" ht="12.5" x14ac:dyDescent="0.25">
      <c r="A956" s="76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</row>
    <row r="957" spans="1:61" ht="12.5" x14ac:dyDescent="0.25">
      <c r="A957" s="76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</row>
    <row r="958" spans="1:61" ht="12.5" x14ac:dyDescent="0.25">
      <c r="A958" s="76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</row>
    <row r="959" spans="1:61" ht="12.5" x14ac:dyDescent="0.25">
      <c r="A959" s="76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</row>
    <row r="960" spans="1:61" ht="12.5" x14ac:dyDescent="0.25">
      <c r="A960" s="76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</row>
    <row r="961" spans="1:61" ht="12.5" x14ac:dyDescent="0.25">
      <c r="A961" s="76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</row>
    <row r="962" spans="1:61" ht="12.5" x14ac:dyDescent="0.25">
      <c r="A962" s="76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</row>
    <row r="963" spans="1:61" ht="12.5" x14ac:dyDescent="0.25">
      <c r="A963" s="76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</row>
    <row r="964" spans="1:61" ht="12.5" x14ac:dyDescent="0.25">
      <c r="A964" s="76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</row>
    <row r="965" spans="1:61" ht="12.5" x14ac:dyDescent="0.25">
      <c r="A965" s="76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</row>
    <row r="966" spans="1:61" ht="12.5" x14ac:dyDescent="0.25">
      <c r="A966" s="76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</row>
    <row r="967" spans="1:61" ht="12.5" x14ac:dyDescent="0.25">
      <c r="A967" s="76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</row>
    <row r="968" spans="1:61" ht="12.5" x14ac:dyDescent="0.25">
      <c r="A968" s="76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</row>
    <row r="969" spans="1:61" ht="12.5" x14ac:dyDescent="0.25">
      <c r="A969" s="76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</row>
    <row r="970" spans="1:61" ht="12.5" x14ac:dyDescent="0.25">
      <c r="A970" s="76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</row>
    <row r="971" spans="1:61" ht="12.5" x14ac:dyDescent="0.25">
      <c r="A971" s="76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</row>
    <row r="972" spans="1:61" ht="12.5" x14ac:dyDescent="0.25">
      <c r="A972" s="76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</row>
    <row r="973" spans="1:61" ht="12.5" x14ac:dyDescent="0.25">
      <c r="A973" s="76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</row>
    <row r="974" spans="1:61" ht="12.5" x14ac:dyDescent="0.25">
      <c r="A974" s="76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</row>
    <row r="975" spans="1:61" ht="12.5" x14ac:dyDescent="0.25">
      <c r="A975" s="76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</row>
    <row r="976" spans="1:61" ht="12.5" x14ac:dyDescent="0.25">
      <c r="A976" s="76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</row>
    <row r="977" spans="1:61" ht="12.5" x14ac:dyDescent="0.25">
      <c r="A977" s="76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</row>
    <row r="978" spans="1:61" ht="12.5" x14ac:dyDescent="0.25">
      <c r="A978" s="76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</row>
    <row r="979" spans="1:61" ht="12.5" x14ac:dyDescent="0.25">
      <c r="A979" s="76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</row>
    <row r="980" spans="1:61" ht="12.5" x14ac:dyDescent="0.25">
      <c r="A980" s="76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</row>
    <row r="981" spans="1:61" ht="12.5" x14ac:dyDescent="0.25">
      <c r="A981" s="76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</row>
    <row r="982" spans="1:61" ht="12.5" x14ac:dyDescent="0.25">
      <c r="A982" s="76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</row>
    <row r="983" spans="1:61" ht="12.5" x14ac:dyDescent="0.25">
      <c r="A983" s="76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</row>
    <row r="984" spans="1:61" ht="12.5" x14ac:dyDescent="0.25">
      <c r="A984" s="76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</row>
    <row r="985" spans="1:61" ht="12.5" x14ac:dyDescent="0.25">
      <c r="A985" s="76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</row>
    <row r="986" spans="1:61" ht="12.5" x14ac:dyDescent="0.25">
      <c r="A986" s="76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</row>
    <row r="987" spans="1:61" ht="12.5" x14ac:dyDescent="0.25">
      <c r="A987" s="76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</row>
    <row r="988" spans="1:61" ht="12.5" x14ac:dyDescent="0.25">
      <c r="A988" s="76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</row>
    <row r="989" spans="1:61" ht="12.5" x14ac:dyDescent="0.25">
      <c r="A989" s="76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</row>
    <row r="990" spans="1:61" ht="12.5" x14ac:dyDescent="0.25">
      <c r="A990" s="76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</row>
    <row r="991" spans="1:61" ht="12.5" x14ac:dyDescent="0.25">
      <c r="A991" s="76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</row>
    <row r="992" spans="1:61" ht="12.5" x14ac:dyDescent="0.25">
      <c r="A992" s="76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</row>
    <row r="993" spans="1:61" ht="12.5" x14ac:dyDescent="0.25">
      <c r="A993" s="76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</row>
    <row r="994" spans="1:61" ht="12.5" x14ac:dyDescent="0.25">
      <c r="A994" s="76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</row>
    <row r="995" spans="1:61" ht="12.5" x14ac:dyDescent="0.25">
      <c r="A995" s="76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</row>
    <row r="996" spans="1:61" ht="12.5" x14ac:dyDescent="0.25">
      <c r="A996" s="76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</row>
    <row r="997" spans="1:61" ht="12.5" x14ac:dyDescent="0.25">
      <c r="A997" s="76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</row>
    <row r="998" spans="1:61" ht="12.5" x14ac:dyDescent="0.25">
      <c r="A998" s="76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</row>
    <row r="999" spans="1:61" ht="12.5" x14ac:dyDescent="0.25">
      <c r="A999" s="76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</row>
    <row r="1000" spans="1:61" ht="12.5" x14ac:dyDescent="0.25">
      <c r="A1000" s="76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</row>
    <row r="1001" spans="1:61" ht="12.5" x14ac:dyDescent="0.25">
      <c r="A1001" s="76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</row>
    <row r="1002" spans="1:61" ht="12.5" x14ac:dyDescent="0.25">
      <c r="A1002" s="76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</row>
    <row r="1003" spans="1:61" ht="12.5" x14ac:dyDescent="0.25">
      <c r="A1003" s="76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</row>
    <row r="1004" spans="1:61" ht="12.5" x14ac:dyDescent="0.25">
      <c r="A1004" s="76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</row>
    <row r="1005" spans="1:61" ht="12.5" x14ac:dyDescent="0.25">
      <c r="A1005" s="76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90E77-0B83-4840-ABA0-4110AD722BBF}">
  <dimension ref="A1:DQ196"/>
  <sheetViews>
    <sheetView workbookViewId="0">
      <selection activeCell="BI3" sqref="BI3"/>
    </sheetView>
  </sheetViews>
  <sheetFormatPr defaultRowHeight="12.5" x14ac:dyDescent="0.25"/>
  <cols>
    <col min="1" max="1" width="13" style="18" bestFit="1" customWidth="1"/>
    <col min="2" max="2" width="10" bestFit="1" customWidth="1"/>
    <col min="3" max="3" width="9" bestFit="1" customWidth="1"/>
    <col min="4" max="12" width="10" bestFit="1" customWidth="1"/>
    <col min="13" max="13" width="10" style="18" bestFit="1" customWidth="1"/>
    <col min="14" max="24" width="11.54296875" bestFit="1" customWidth="1"/>
    <col min="25" max="25" width="11.54296875" style="18" bestFit="1" customWidth="1"/>
    <col min="26" max="36" width="11.54296875" bestFit="1" customWidth="1"/>
    <col min="37" max="37" width="11.54296875" style="18" bestFit="1" customWidth="1"/>
    <col min="38" max="48" width="11.54296875" bestFit="1" customWidth="1"/>
    <col min="49" max="49" width="11.54296875" style="18" bestFit="1" customWidth="1"/>
    <col min="50" max="60" width="11.54296875" bestFit="1" customWidth="1"/>
    <col min="61" max="61" width="11.54296875" style="18" bestFit="1" customWidth="1"/>
    <col min="62" max="72" width="11.54296875" bestFit="1" customWidth="1"/>
    <col min="73" max="73" width="11.54296875" style="18" bestFit="1" customWidth="1"/>
    <col min="74" max="84" width="11.54296875" bestFit="1" customWidth="1"/>
    <col min="85" max="85" width="11.54296875" style="18" bestFit="1" customWidth="1"/>
    <col min="86" max="96" width="11.54296875" bestFit="1" customWidth="1"/>
    <col min="97" max="97" width="11.54296875" style="18" bestFit="1" customWidth="1"/>
    <col min="98" max="108" width="11.54296875" bestFit="1" customWidth="1"/>
    <col min="109" max="109" width="11.54296875" style="18" bestFit="1" customWidth="1"/>
    <col min="110" max="120" width="11.54296875" bestFit="1" customWidth="1"/>
    <col min="121" max="121" width="11.54296875" style="18" bestFit="1" customWidth="1"/>
  </cols>
  <sheetData>
    <row r="1" spans="1:121" ht="13" x14ac:dyDescent="0.3">
      <c r="A1" s="200" t="s">
        <v>198</v>
      </c>
      <c r="B1" s="223">
        <f>Single!B2</f>
        <v>1</v>
      </c>
      <c r="C1" s="223">
        <f>Single!C2</f>
        <v>0</v>
      </c>
      <c r="D1" s="223">
        <f>Single!D2</f>
        <v>0</v>
      </c>
      <c r="E1" s="223">
        <f>Single!E2</f>
        <v>0</v>
      </c>
      <c r="F1" s="223">
        <f>Single!F2</f>
        <v>0</v>
      </c>
      <c r="G1" s="223">
        <f>Single!G2</f>
        <v>0</v>
      </c>
      <c r="H1" s="223">
        <f>Single!H2</f>
        <v>0</v>
      </c>
      <c r="I1" s="223">
        <f>Single!I2</f>
        <v>0</v>
      </c>
      <c r="J1" s="223">
        <f>Single!J2</f>
        <v>0</v>
      </c>
      <c r="K1" s="223">
        <f>Single!K2</f>
        <v>0</v>
      </c>
      <c r="L1" s="223">
        <f>Single!L2</f>
        <v>0</v>
      </c>
      <c r="M1" s="223">
        <f>Single!M2</f>
        <v>0</v>
      </c>
      <c r="N1" s="223">
        <f>Single!N2</f>
        <v>0</v>
      </c>
      <c r="O1" s="223">
        <f>Single!O2</f>
        <v>0</v>
      </c>
      <c r="P1" s="223">
        <f>Single!P2</f>
        <v>0</v>
      </c>
      <c r="Q1" s="223">
        <f>Single!Q2</f>
        <v>0</v>
      </c>
      <c r="R1" s="223">
        <f>Single!R2</f>
        <v>0</v>
      </c>
      <c r="S1" s="223">
        <f>Single!S2</f>
        <v>0</v>
      </c>
      <c r="T1" s="223">
        <f>Single!T2</f>
        <v>0</v>
      </c>
      <c r="U1" s="223">
        <f>Single!U2</f>
        <v>0</v>
      </c>
      <c r="V1" s="223">
        <f>Single!V2</f>
        <v>0</v>
      </c>
      <c r="W1" s="223">
        <f>Single!W2</f>
        <v>0</v>
      </c>
      <c r="X1" s="223">
        <f>Single!X2</f>
        <v>0</v>
      </c>
      <c r="Y1" s="223">
        <f>Single!Y2</f>
        <v>0</v>
      </c>
      <c r="Z1" s="223">
        <f>Single!Z2</f>
        <v>0</v>
      </c>
      <c r="AA1" s="223">
        <f>Single!AA2</f>
        <v>0</v>
      </c>
      <c r="AB1" s="223">
        <f>Single!AB2</f>
        <v>0</v>
      </c>
      <c r="AC1" s="223">
        <f>Single!AC2</f>
        <v>0</v>
      </c>
      <c r="AD1" s="223">
        <f>Single!AD2</f>
        <v>0</v>
      </c>
      <c r="AE1" s="223">
        <f>Single!AE2</f>
        <v>0</v>
      </c>
      <c r="AF1" s="223">
        <f>Single!AF2</f>
        <v>0</v>
      </c>
      <c r="AG1" s="223">
        <f>Single!AG2</f>
        <v>0</v>
      </c>
      <c r="AH1" s="223">
        <f>Single!AH2</f>
        <v>0</v>
      </c>
      <c r="AI1" s="223">
        <f>Single!AI2</f>
        <v>0</v>
      </c>
      <c r="AJ1" s="223">
        <f>Single!AJ2</f>
        <v>0</v>
      </c>
      <c r="AK1" s="223">
        <f>Single!AK2</f>
        <v>0</v>
      </c>
      <c r="AL1" s="223">
        <f>Single!AL2</f>
        <v>0</v>
      </c>
      <c r="AM1" s="223">
        <f>Single!AM2</f>
        <v>0</v>
      </c>
      <c r="AN1" s="223">
        <f>Single!AN2</f>
        <v>0</v>
      </c>
      <c r="AO1" s="223">
        <f>Single!AO2</f>
        <v>0</v>
      </c>
      <c r="AP1" s="223">
        <f>Single!AP2</f>
        <v>0</v>
      </c>
      <c r="AQ1" s="223">
        <f>Single!AQ2</f>
        <v>0</v>
      </c>
      <c r="AR1" s="223">
        <f>Single!AR2</f>
        <v>0</v>
      </c>
      <c r="AS1" s="223">
        <f>Single!AS2</f>
        <v>0</v>
      </c>
      <c r="AT1" s="223">
        <f>Single!AT2</f>
        <v>0</v>
      </c>
      <c r="AU1" s="223">
        <f>Single!AU2</f>
        <v>0</v>
      </c>
      <c r="AV1" s="223">
        <f>Single!AV2</f>
        <v>0</v>
      </c>
      <c r="AW1" s="223">
        <f>Single!AW2</f>
        <v>0</v>
      </c>
      <c r="AX1" s="223">
        <f>Single!AX2</f>
        <v>0</v>
      </c>
      <c r="AY1" s="223">
        <f>Single!AY2</f>
        <v>0</v>
      </c>
      <c r="AZ1" s="223">
        <f>Single!AZ2</f>
        <v>0</v>
      </c>
      <c r="BA1" s="223">
        <f>Single!BA2</f>
        <v>0</v>
      </c>
      <c r="BB1" s="223">
        <f>Single!BB2</f>
        <v>0</v>
      </c>
      <c r="BC1" s="223">
        <f>Single!BC2</f>
        <v>0</v>
      </c>
      <c r="BD1" s="223">
        <f>Single!BD2</f>
        <v>0</v>
      </c>
      <c r="BE1" s="223">
        <f>Single!BE2</f>
        <v>0</v>
      </c>
      <c r="BF1" s="223">
        <f>Single!BF2</f>
        <v>0</v>
      </c>
      <c r="BG1" s="223">
        <f>Single!BG2</f>
        <v>0</v>
      </c>
      <c r="BH1" s="223">
        <f>Single!BH2</f>
        <v>0</v>
      </c>
      <c r="BI1" s="223">
        <f>Single!BI2</f>
        <v>0</v>
      </c>
    </row>
    <row r="2" spans="1:121" ht="13.5" thickBot="1" x14ac:dyDescent="0.35">
      <c r="A2" s="62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U2" s="19"/>
      <c r="CG2" s="19"/>
      <c r="CS2" s="19"/>
      <c r="DE2" s="19"/>
      <c r="DQ2" s="19"/>
    </row>
    <row r="3" spans="1:121" s="65" customFormat="1" ht="13.5" thickBot="1" x14ac:dyDescent="0.35">
      <c r="A3" s="62" t="s">
        <v>197</v>
      </c>
      <c r="B3" s="64">
        <f>Single!B3</f>
        <v>0</v>
      </c>
      <c r="C3" s="64">
        <f>Single!C3</f>
        <v>0</v>
      </c>
      <c r="D3" s="64">
        <f>Single!D3</f>
        <v>0</v>
      </c>
      <c r="E3" s="64">
        <f>Single!E3</f>
        <v>0</v>
      </c>
      <c r="F3" s="64">
        <f>Single!F3</f>
        <v>0</v>
      </c>
      <c r="G3" s="64">
        <f>Single!G3</f>
        <v>0</v>
      </c>
      <c r="H3" s="64">
        <f>Single!H3</f>
        <v>0</v>
      </c>
      <c r="I3" s="64">
        <f>Single!I3</f>
        <v>0</v>
      </c>
      <c r="J3" s="64">
        <f>Single!J3</f>
        <v>0</v>
      </c>
      <c r="K3" s="64">
        <f>Single!K3</f>
        <v>0</v>
      </c>
      <c r="L3" s="64">
        <f>Single!L3</f>
        <v>0</v>
      </c>
      <c r="M3" s="64">
        <f>Single!M3</f>
        <v>0</v>
      </c>
      <c r="N3" s="64">
        <f>Single!N3</f>
        <v>0</v>
      </c>
      <c r="O3" s="64">
        <f>Single!O3</f>
        <v>0</v>
      </c>
      <c r="P3" s="64">
        <f>Single!P3</f>
        <v>0</v>
      </c>
      <c r="Q3" s="64">
        <f>Single!Q3</f>
        <v>0</v>
      </c>
      <c r="R3" s="64">
        <f>Single!R3</f>
        <v>0</v>
      </c>
      <c r="S3" s="64">
        <f>Single!S3</f>
        <v>0</v>
      </c>
      <c r="T3" s="64">
        <f>Single!T3</f>
        <v>0</v>
      </c>
      <c r="U3" s="64">
        <f>Single!U3</f>
        <v>0</v>
      </c>
      <c r="V3" s="64">
        <f>Single!V3</f>
        <v>0</v>
      </c>
      <c r="W3" s="64">
        <f>Single!W3</f>
        <v>0</v>
      </c>
      <c r="X3" s="64">
        <f>Single!X3</f>
        <v>0</v>
      </c>
      <c r="Y3" s="64">
        <f>Single!Y3</f>
        <v>0</v>
      </c>
      <c r="Z3" s="64">
        <f>Single!Z3</f>
        <v>0</v>
      </c>
      <c r="AA3" s="64">
        <f>Single!AA3</f>
        <v>0</v>
      </c>
      <c r="AB3" s="64">
        <f>Single!AB3</f>
        <v>0</v>
      </c>
      <c r="AC3" s="64">
        <f>Single!AC3</f>
        <v>0</v>
      </c>
      <c r="AD3" s="64">
        <f>Single!AD3</f>
        <v>0</v>
      </c>
      <c r="AE3" s="64">
        <f>Single!AE3</f>
        <v>0</v>
      </c>
      <c r="AF3" s="64">
        <f>Single!AF3</f>
        <v>0</v>
      </c>
      <c r="AG3" s="64">
        <f>Single!AG3</f>
        <v>0</v>
      </c>
      <c r="AH3" s="64">
        <f>Single!AH3</f>
        <v>0</v>
      </c>
      <c r="AI3" s="64">
        <f>Single!AI3</f>
        <v>0</v>
      </c>
      <c r="AJ3" s="64">
        <f>Single!AJ3</f>
        <v>0</v>
      </c>
      <c r="AK3" s="64">
        <f>Single!AK3</f>
        <v>0</v>
      </c>
      <c r="AL3" s="64">
        <f>Single!AL3</f>
        <v>0</v>
      </c>
      <c r="AM3" s="64">
        <f>Single!AM3</f>
        <v>0</v>
      </c>
      <c r="AN3" s="64">
        <f>Single!AN3</f>
        <v>0</v>
      </c>
      <c r="AO3" s="64">
        <f>Single!AO3</f>
        <v>0</v>
      </c>
      <c r="AP3" s="64">
        <f>Single!AP3</f>
        <v>0</v>
      </c>
      <c r="AQ3" s="64">
        <f>Single!AQ3</f>
        <v>0</v>
      </c>
      <c r="AR3" s="64">
        <f>Single!AR3</f>
        <v>0</v>
      </c>
      <c r="AS3" s="64">
        <f>Single!AS3</f>
        <v>0</v>
      </c>
      <c r="AT3" s="64">
        <f>Single!AT3</f>
        <v>0</v>
      </c>
      <c r="AU3" s="64">
        <f>Single!AU3</f>
        <v>0</v>
      </c>
      <c r="AV3" s="64">
        <f>Single!AV3</f>
        <v>0</v>
      </c>
      <c r="AW3" s="64">
        <f>Single!AW3</f>
        <v>0</v>
      </c>
      <c r="AX3" s="64">
        <f>Single!AX3</f>
        <v>0</v>
      </c>
      <c r="AY3" s="64">
        <f>Single!AY3</f>
        <v>0</v>
      </c>
      <c r="AZ3" s="64">
        <f>Single!AZ3</f>
        <v>0</v>
      </c>
      <c r="BA3" s="64">
        <f>Single!BA3</f>
        <v>0</v>
      </c>
      <c r="BB3" s="64">
        <f>Single!BB3</f>
        <v>0</v>
      </c>
      <c r="BC3" s="64">
        <f>Single!BC3</f>
        <v>0</v>
      </c>
      <c r="BD3" s="64">
        <f>Single!BD3</f>
        <v>0</v>
      </c>
      <c r="BE3" s="64">
        <f>Single!BE3</f>
        <v>0</v>
      </c>
      <c r="BF3" s="64">
        <f>Single!BF3</f>
        <v>0</v>
      </c>
      <c r="BG3" s="64">
        <f>Single!BG3</f>
        <v>0</v>
      </c>
      <c r="BH3" s="64">
        <f>Single!BH3</f>
        <v>0</v>
      </c>
      <c r="BI3" s="64">
        <f>Single!BI3</f>
        <v>0</v>
      </c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</row>
    <row r="4" spans="1:121" s="47" customFormat="1" ht="13.5" thickBot="1" x14ac:dyDescent="0.35">
      <c r="A4" s="62" t="s">
        <v>1</v>
      </c>
      <c r="B4" s="63">
        <f>SUM(B6:B65)</f>
        <v>0</v>
      </c>
      <c r="C4" s="63">
        <f t="shared" ref="C4:BN4" si="0">SUM(C6:C65)</f>
        <v>0</v>
      </c>
      <c r="D4" s="63">
        <f t="shared" si="0"/>
        <v>0</v>
      </c>
      <c r="E4" s="63">
        <f t="shared" si="0"/>
        <v>0</v>
      </c>
      <c r="F4" s="63">
        <f t="shared" si="0"/>
        <v>0</v>
      </c>
      <c r="G4" s="63">
        <f t="shared" si="0"/>
        <v>0</v>
      </c>
      <c r="H4" s="63">
        <f t="shared" si="0"/>
        <v>0</v>
      </c>
      <c r="I4" s="63">
        <f t="shared" si="0"/>
        <v>0</v>
      </c>
      <c r="J4" s="63">
        <f t="shared" si="0"/>
        <v>0</v>
      </c>
      <c r="K4" s="63">
        <f t="shared" si="0"/>
        <v>0</v>
      </c>
      <c r="L4" s="63">
        <f t="shared" si="0"/>
        <v>0</v>
      </c>
      <c r="M4" s="63">
        <f t="shared" si="0"/>
        <v>0</v>
      </c>
      <c r="N4" s="63">
        <f t="shared" si="0"/>
        <v>0</v>
      </c>
      <c r="O4" s="63">
        <f t="shared" si="0"/>
        <v>0</v>
      </c>
      <c r="P4" s="63">
        <f t="shared" si="0"/>
        <v>0</v>
      </c>
      <c r="Q4" s="63">
        <f t="shared" si="0"/>
        <v>0</v>
      </c>
      <c r="R4" s="63">
        <f t="shared" si="0"/>
        <v>0</v>
      </c>
      <c r="S4" s="63">
        <f t="shared" si="0"/>
        <v>0</v>
      </c>
      <c r="T4" s="63">
        <f t="shared" si="0"/>
        <v>0</v>
      </c>
      <c r="U4" s="63">
        <f t="shared" si="0"/>
        <v>0</v>
      </c>
      <c r="V4" s="63">
        <f t="shared" si="0"/>
        <v>0</v>
      </c>
      <c r="W4" s="63">
        <f t="shared" si="0"/>
        <v>0</v>
      </c>
      <c r="X4" s="63">
        <f t="shared" si="0"/>
        <v>0</v>
      </c>
      <c r="Y4" s="63">
        <f t="shared" si="0"/>
        <v>0</v>
      </c>
      <c r="Z4" s="63">
        <f t="shared" si="0"/>
        <v>0</v>
      </c>
      <c r="AA4" s="63">
        <f t="shared" si="0"/>
        <v>0</v>
      </c>
      <c r="AB4" s="63">
        <f t="shared" si="0"/>
        <v>0</v>
      </c>
      <c r="AC4" s="63">
        <f t="shared" si="0"/>
        <v>0</v>
      </c>
      <c r="AD4" s="63">
        <f t="shared" si="0"/>
        <v>0</v>
      </c>
      <c r="AE4" s="63">
        <f t="shared" si="0"/>
        <v>0</v>
      </c>
      <c r="AF4" s="63">
        <f t="shared" si="0"/>
        <v>0</v>
      </c>
      <c r="AG4" s="63">
        <f t="shared" si="0"/>
        <v>0</v>
      </c>
      <c r="AH4" s="63">
        <f t="shared" si="0"/>
        <v>0</v>
      </c>
      <c r="AI4" s="63">
        <f t="shared" si="0"/>
        <v>0</v>
      </c>
      <c r="AJ4" s="63">
        <f t="shared" si="0"/>
        <v>0</v>
      </c>
      <c r="AK4" s="63">
        <f t="shared" si="0"/>
        <v>0</v>
      </c>
      <c r="AL4" s="63">
        <f t="shared" si="0"/>
        <v>0</v>
      </c>
      <c r="AM4" s="63">
        <f t="shared" si="0"/>
        <v>0</v>
      </c>
      <c r="AN4" s="63">
        <f t="shared" si="0"/>
        <v>0</v>
      </c>
      <c r="AO4" s="63">
        <f t="shared" si="0"/>
        <v>0</v>
      </c>
      <c r="AP4" s="63">
        <f t="shared" si="0"/>
        <v>0</v>
      </c>
      <c r="AQ4" s="63">
        <f t="shared" si="0"/>
        <v>0</v>
      </c>
      <c r="AR4" s="63">
        <f t="shared" si="0"/>
        <v>0</v>
      </c>
      <c r="AS4" s="63">
        <f t="shared" si="0"/>
        <v>0</v>
      </c>
      <c r="AT4" s="63">
        <f t="shared" si="0"/>
        <v>0</v>
      </c>
      <c r="AU4" s="63">
        <f t="shared" si="0"/>
        <v>0</v>
      </c>
      <c r="AV4" s="63">
        <f t="shared" si="0"/>
        <v>0</v>
      </c>
      <c r="AW4" s="63">
        <f t="shared" si="0"/>
        <v>0</v>
      </c>
      <c r="AX4" s="63">
        <f t="shared" si="0"/>
        <v>0</v>
      </c>
      <c r="AY4" s="63">
        <f t="shared" si="0"/>
        <v>0</v>
      </c>
      <c r="AZ4" s="63">
        <f t="shared" si="0"/>
        <v>0</v>
      </c>
      <c r="BA4" s="63">
        <f t="shared" si="0"/>
        <v>0</v>
      </c>
      <c r="BB4" s="63">
        <f t="shared" si="0"/>
        <v>0</v>
      </c>
      <c r="BC4" s="63">
        <f t="shared" si="0"/>
        <v>0</v>
      </c>
      <c r="BD4" s="63">
        <f t="shared" si="0"/>
        <v>0</v>
      </c>
      <c r="BE4" s="63">
        <f t="shared" si="0"/>
        <v>0</v>
      </c>
      <c r="BF4" s="63">
        <f t="shared" si="0"/>
        <v>0</v>
      </c>
      <c r="BG4" s="63">
        <f t="shared" si="0"/>
        <v>0</v>
      </c>
      <c r="BH4" s="63">
        <f t="shared" si="0"/>
        <v>0</v>
      </c>
      <c r="BI4" s="63">
        <f t="shared" si="0"/>
        <v>0</v>
      </c>
      <c r="BJ4" s="63">
        <f t="shared" si="0"/>
        <v>0</v>
      </c>
      <c r="BK4" s="63">
        <f t="shared" si="0"/>
        <v>0</v>
      </c>
      <c r="BL4" s="63">
        <f t="shared" si="0"/>
        <v>0</v>
      </c>
      <c r="BM4" s="63">
        <f t="shared" si="0"/>
        <v>0</v>
      </c>
      <c r="BN4" s="63">
        <f t="shared" si="0"/>
        <v>0</v>
      </c>
      <c r="BO4" s="63">
        <f t="shared" ref="BO4:DQ4" si="1">SUM(BO6:BO65)</f>
        <v>0</v>
      </c>
      <c r="BP4" s="63">
        <f t="shared" si="1"/>
        <v>0</v>
      </c>
      <c r="BQ4" s="63">
        <f t="shared" si="1"/>
        <v>0</v>
      </c>
      <c r="BR4" s="63">
        <f t="shared" si="1"/>
        <v>0</v>
      </c>
      <c r="BS4" s="63">
        <f t="shared" si="1"/>
        <v>0</v>
      </c>
      <c r="BT4" s="63">
        <f t="shared" si="1"/>
        <v>0</v>
      </c>
      <c r="BU4" s="63">
        <f t="shared" si="1"/>
        <v>0</v>
      </c>
      <c r="BV4" s="63">
        <f t="shared" si="1"/>
        <v>0</v>
      </c>
      <c r="BW4" s="63">
        <f t="shared" si="1"/>
        <v>0</v>
      </c>
      <c r="BX4" s="63">
        <f t="shared" si="1"/>
        <v>0</v>
      </c>
      <c r="BY4" s="63">
        <f t="shared" si="1"/>
        <v>0</v>
      </c>
      <c r="BZ4" s="63">
        <f t="shared" si="1"/>
        <v>0</v>
      </c>
      <c r="CA4" s="63">
        <f t="shared" si="1"/>
        <v>0</v>
      </c>
      <c r="CB4" s="63">
        <f t="shared" si="1"/>
        <v>0</v>
      </c>
      <c r="CC4" s="63">
        <f t="shared" si="1"/>
        <v>0</v>
      </c>
      <c r="CD4" s="63">
        <f t="shared" si="1"/>
        <v>0</v>
      </c>
      <c r="CE4" s="63">
        <f t="shared" si="1"/>
        <v>0</v>
      </c>
      <c r="CF4" s="63">
        <f t="shared" si="1"/>
        <v>0</v>
      </c>
      <c r="CG4" s="63">
        <f t="shared" si="1"/>
        <v>0</v>
      </c>
      <c r="CH4" s="63">
        <f t="shared" si="1"/>
        <v>0</v>
      </c>
      <c r="CI4" s="63">
        <f t="shared" si="1"/>
        <v>0</v>
      </c>
      <c r="CJ4" s="63">
        <f t="shared" si="1"/>
        <v>0</v>
      </c>
      <c r="CK4" s="63">
        <f t="shared" si="1"/>
        <v>0</v>
      </c>
      <c r="CL4" s="63">
        <f t="shared" si="1"/>
        <v>0</v>
      </c>
      <c r="CM4" s="63">
        <f t="shared" si="1"/>
        <v>0</v>
      </c>
      <c r="CN4" s="63">
        <f t="shared" si="1"/>
        <v>0</v>
      </c>
      <c r="CO4" s="63">
        <f t="shared" si="1"/>
        <v>0</v>
      </c>
      <c r="CP4" s="63">
        <f t="shared" si="1"/>
        <v>0</v>
      </c>
      <c r="CQ4" s="63">
        <f t="shared" si="1"/>
        <v>0</v>
      </c>
      <c r="CR4" s="63">
        <f t="shared" si="1"/>
        <v>0</v>
      </c>
      <c r="CS4" s="63">
        <f t="shared" si="1"/>
        <v>0</v>
      </c>
      <c r="CT4" s="63">
        <f t="shared" si="1"/>
        <v>0</v>
      </c>
      <c r="CU4" s="63">
        <f t="shared" si="1"/>
        <v>0</v>
      </c>
      <c r="CV4" s="63">
        <f t="shared" si="1"/>
        <v>0</v>
      </c>
      <c r="CW4" s="63">
        <f t="shared" si="1"/>
        <v>0</v>
      </c>
      <c r="CX4" s="63">
        <f t="shared" si="1"/>
        <v>0</v>
      </c>
      <c r="CY4" s="63">
        <f t="shared" si="1"/>
        <v>0</v>
      </c>
      <c r="CZ4" s="63">
        <f t="shared" si="1"/>
        <v>0</v>
      </c>
      <c r="DA4" s="63">
        <f t="shared" si="1"/>
        <v>0</v>
      </c>
      <c r="DB4" s="63">
        <f t="shared" si="1"/>
        <v>0</v>
      </c>
      <c r="DC4" s="63">
        <f t="shared" si="1"/>
        <v>0</v>
      </c>
      <c r="DD4" s="63">
        <f t="shared" si="1"/>
        <v>0</v>
      </c>
      <c r="DE4" s="63">
        <f t="shared" si="1"/>
        <v>0</v>
      </c>
      <c r="DF4" s="63">
        <f t="shared" si="1"/>
        <v>0</v>
      </c>
      <c r="DG4" s="63">
        <f t="shared" si="1"/>
        <v>0</v>
      </c>
      <c r="DH4" s="63">
        <f t="shared" si="1"/>
        <v>0</v>
      </c>
      <c r="DI4" s="63">
        <f t="shared" si="1"/>
        <v>0</v>
      </c>
      <c r="DJ4" s="63">
        <f t="shared" si="1"/>
        <v>0</v>
      </c>
      <c r="DK4" s="63">
        <f t="shared" si="1"/>
        <v>0</v>
      </c>
      <c r="DL4" s="63">
        <f t="shared" si="1"/>
        <v>0</v>
      </c>
      <c r="DM4" s="63">
        <f t="shared" si="1"/>
        <v>0</v>
      </c>
      <c r="DN4" s="63">
        <f t="shared" si="1"/>
        <v>0</v>
      </c>
      <c r="DO4" s="63">
        <f t="shared" si="1"/>
        <v>0</v>
      </c>
      <c r="DP4" s="63">
        <f t="shared" si="1"/>
        <v>0</v>
      </c>
      <c r="DQ4" s="63">
        <f t="shared" si="1"/>
        <v>0</v>
      </c>
    </row>
    <row r="5" spans="1:121" s="48" customFormat="1" ht="13.5" thickBot="1" x14ac:dyDescent="0.35">
      <c r="A5" s="55" t="s">
        <v>157</v>
      </c>
      <c r="B5" s="49" t="s">
        <v>2</v>
      </c>
      <c r="C5" s="49" t="s">
        <v>3</v>
      </c>
      <c r="D5" s="50" t="s">
        <v>4</v>
      </c>
      <c r="E5" s="50" t="s">
        <v>5</v>
      </c>
      <c r="F5" s="50" t="s">
        <v>6</v>
      </c>
      <c r="G5" s="50" t="s">
        <v>7</v>
      </c>
      <c r="H5" s="50" t="s">
        <v>8</v>
      </c>
      <c r="I5" s="50" t="s">
        <v>9</v>
      </c>
      <c r="J5" s="50" t="s">
        <v>10</v>
      </c>
      <c r="K5" s="50" t="s">
        <v>11</v>
      </c>
      <c r="L5" s="50" t="s">
        <v>12</v>
      </c>
      <c r="M5" s="51" t="s">
        <v>13</v>
      </c>
      <c r="N5" s="50" t="s">
        <v>14</v>
      </c>
      <c r="O5" s="50" t="s">
        <v>15</v>
      </c>
      <c r="P5" s="50" t="s">
        <v>16</v>
      </c>
      <c r="Q5" s="50" t="s">
        <v>17</v>
      </c>
      <c r="R5" s="50" t="s">
        <v>18</v>
      </c>
      <c r="S5" s="50" t="s">
        <v>19</v>
      </c>
      <c r="T5" s="50" t="s">
        <v>20</v>
      </c>
      <c r="U5" s="50" t="s">
        <v>21</v>
      </c>
      <c r="V5" s="50" t="s">
        <v>22</v>
      </c>
      <c r="W5" s="50" t="s">
        <v>23</v>
      </c>
      <c r="X5" s="50" t="s">
        <v>24</v>
      </c>
      <c r="Y5" s="51" t="s">
        <v>25</v>
      </c>
      <c r="Z5" s="50" t="s">
        <v>26</v>
      </c>
      <c r="AA5" s="50" t="s">
        <v>27</v>
      </c>
      <c r="AB5" s="50" t="s">
        <v>28</v>
      </c>
      <c r="AC5" s="50" t="s">
        <v>29</v>
      </c>
      <c r="AD5" s="50" t="s">
        <v>30</v>
      </c>
      <c r="AE5" s="50" t="s">
        <v>31</v>
      </c>
      <c r="AF5" s="50" t="s">
        <v>32</v>
      </c>
      <c r="AG5" s="50" t="s">
        <v>33</v>
      </c>
      <c r="AH5" s="50" t="s">
        <v>34</v>
      </c>
      <c r="AI5" s="50" t="s">
        <v>35</v>
      </c>
      <c r="AJ5" s="50" t="s">
        <v>36</v>
      </c>
      <c r="AK5" s="51" t="s">
        <v>37</v>
      </c>
      <c r="AL5" s="50" t="s">
        <v>38</v>
      </c>
      <c r="AM5" s="50" t="s">
        <v>39</v>
      </c>
      <c r="AN5" s="50" t="s">
        <v>40</v>
      </c>
      <c r="AO5" s="50" t="s">
        <v>41</v>
      </c>
      <c r="AP5" s="50" t="s">
        <v>42</v>
      </c>
      <c r="AQ5" s="50" t="s">
        <v>43</v>
      </c>
      <c r="AR5" s="50" t="s">
        <v>44</v>
      </c>
      <c r="AS5" s="50" t="s">
        <v>45</v>
      </c>
      <c r="AT5" s="50" t="s">
        <v>46</v>
      </c>
      <c r="AU5" s="50" t="s">
        <v>47</v>
      </c>
      <c r="AV5" s="50" t="s">
        <v>48</v>
      </c>
      <c r="AW5" s="51" t="s">
        <v>49</v>
      </c>
      <c r="AX5" s="50" t="s">
        <v>50</v>
      </c>
      <c r="AY5" s="50" t="s">
        <v>51</v>
      </c>
      <c r="AZ5" s="50" t="s">
        <v>52</v>
      </c>
      <c r="BA5" s="50" t="s">
        <v>53</v>
      </c>
      <c r="BB5" s="50" t="s">
        <v>54</v>
      </c>
      <c r="BC5" s="50" t="s">
        <v>55</v>
      </c>
      <c r="BD5" s="50" t="s">
        <v>56</v>
      </c>
      <c r="BE5" s="50" t="s">
        <v>57</v>
      </c>
      <c r="BF5" s="50" t="s">
        <v>58</v>
      </c>
      <c r="BG5" s="50" t="s">
        <v>59</v>
      </c>
      <c r="BH5" s="50" t="s">
        <v>60</v>
      </c>
      <c r="BI5" s="51" t="s">
        <v>61</v>
      </c>
      <c r="BJ5" s="50" t="s">
        <v>97</v>
      </c>
      <c r="BK5" s="50" t="s">
        <v>98</v>
      </c>
      <c r="BL5" s="50" t="s">
        <v>99</v>
      </c>
      <c r="BM5" s="50" t="s">
        <v>100</v>
      </c>
      <c r="BN5" s="50" t="s">
        <v>101</v>
      </c>
      <c r="BO5" s="50" t="s">
        <v>102</v>
      </c>
      <c r="BP5" s="50" t="s">
        <v>103</v>
      </c>
      <c r="BQ5" s="50" t="s">
        <v>104</v>
      </c>
      <c r="BR5" s="50" t="s">
        <v>105</v>
      </c>
      <c r="BS5" s="50" t="s">
        <v>106</v>
      </c>
      <c r="BT5" s="50" t="s">
        <v>107</v>
      </c>
      <c r="BU5" s="51" t="s">
        <v>108</v>
      </c>
      <c r="BV5" s="50" t="s">
        <v>109</v>
      </c>
      <c r="BW5" s="50" t="s">
        <v>110</v>
      </c>
      <c r="BX5" s="50" t="s">
        <v>111</v>
      </c>
      <c r="BY5" s="50" t="s">
        <v>112</v>
      </c>
      <c r="BZ5" s="50" t="s">
        <v>113</v>
      </c>
      <c r="CA5" s="50" t="s">
        <v>114</v>
      </c>
      <c r="CB5" s="50" t="s">
        <v>115</v>
      </c>
      <c r="CC5" s="50" t="s">
        <v>116</v>
      </c>
      <c r="CD5" s="50" t="s">
        <v>117</v>
      </c>
      <c r="CE5" s="50" t="s">
        <v>118</v>
      </c>
      <c r="CF5" s="50" t="s">
        <v>119</v>
      </c>
      <c r="CG5" s="51" t="s">
        <v>120</v>
      </c>
      <c r="CH5" s="50" t="s">
        <v>121</v>
      </c>
      <c r="CI5" s="50" t="s">
        <v>122</v>
      </c>
      <c r="CJ5" s="50" t="s">
        <v>123</v>
      </c>
      <c r="CK5" s="50" t="s">
        <v>124</v>
      </c>
      <c r="CL5" s="50" t="s">
        <v>125</v>
      </c>
      <c r="CM5" s="50" t="s">
        <v>126</v>
      </c>
      <c r="CN5" s="50" t="s">
        <v>127</v>
      </c>
      <c r="CO5" s="50" t="s">
        <v>128</v>
      </c>
      <c r="CP5" s="50" t="s">
        <v>129</v>
      </c>
      <c r="CQ5" s="50" t="s">
        <v>130</v>
      </c>
      <c r="CR5" s="50" t="s">
        <v>131</v>
      </c>
      <c r="CS5" s="51" t="s">
        <v>132</v>
      </c>
      <c r="CT5" s="50" t="s">
        <v>133</v>
      </c>
      <c r="CU5" s="50" t="s">
        <v>134</v>
      </c>
      <c r="CV5" s="50" t="s">
        <v>135</v>
      </c>
      <c r="CW5" s="50" t="s">
        <v>136</v>
      </c>
      <c r="CX5" s="50" t="s">
        <v>137</v>
      </c>
      <c r="CY5" s="50" t="s">
        <v>138</v>
      </c>
      <c r="CZ5" s="50" t="s">
        <v>139</v>
      </c>
      <c r="DA5" s="50" t="s">
        <v>140</v>
      </c>
      <c r="DB5" s="50" t="s">
        <v>141</v>
      </c>
      <c r="DC5" s="50" t="s">
        <v>142</v>
      </c>
      <c r="DD5" s="50" t="s">
        <v>143</v>
      </c>
      <c r="DE5" s="51" t="s">
        <v>144</v>
      </c>
      <c r="DF5" s="50" t="s">
        <v>145</v>
      </c>
      <c r="DG5" s="50" t="s">
        <v>146</v>
      </c>
      <c r="DH5" s="50" t="s">
        <v>147</v>
      </c>
      <c r="DI5" s="50" t="s">
        <v>148</v>
      </c>
      <c r="DJ5" s="50" t="s">
        <v>149</v>
      </c>
      <c r="DK5" s="50" t="s">
        <v>150</v>
      </c>
      <c r="DL5" s="50" t="s">
        <v>151</v>
      </c>
      <c r="DM5" s="50" t="s">
        <v>152</v>
      </c>
      <c r="DN5" s="50" t="s">
        <v>153</v>
      </c>
      <c r="DO5" s="50" t="s">
        <v>154</v>
      </c>
      <c r="DP5" s="50" t="s">
        <v>155</v>
      </c>
      <c r="DQ5" s="51" t="s">
        <v>156</v>
      </c>
    </row>
    <row r="6" spans="1:121" s="19" customFormat="1" ht="13" x14ac:dyDescent="0.3">
      <c r="A6" s="56" t="s">
        <v>2</v>
      </c>
      <c r="B6" s="89">
        <f>B3*B1</f>
        <v>0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53"/>
      <c r="BK6" s="53"/>
      <c r="BL6" s="53"/>
      <c r="BM6" s="53"/>
      <c r="BN6" s="53"/>
      <c r="BU6" s="18"/>
      <c r="CG6" s="18"/>
      <c r="CS6" s="18"/>
      <c r="DE6" s="18"/>
      <c r="DQ6" s="18"/>
    </row>
    <row r="7" spans="1:121" ht="13" x14ac:dyDescent="0.3">
      <c r="A7" s="56" t="s">
        <v>3</v>
      </c>
      <c r="C7" s="115">
        <f>C3*B1</f>
        <v>0</v>
      </c>
      <c r="D7" s="115">
        <f t="shared" ref="D7:BI7" si="2">$C$3*C1</f>
        <v>0</v>
      </c>
      <c r="E7" s="115">
        <f t="shared" si="2"/>
        <v>0</v>
      </c>
      <c r="F7" s="115">
        <f t="shared" si="2"/>
        <v>0</v>
      </c>
      <c r="G7" s="115">
        <f t="shared" si="2"/>
        <v>0</v>
      </c>
      <c r="H7" s="115">
        <f t="shared" si="2"/>
        <v>0</v>
      </c>
      <c r="I7" s="115">
        <f t="shared" si="2"/>
        <v>0</v>
      </c>
      <c r="J7" s="115">
        <f t="shared" si="2"/>
        <v>0</v>
      </c>
      <c r="K7" s="115">
        <f t="shared" si="2"/>
        <v>0</v>
      </c>
      <c r="L7" s="115">
        <f t="shared" si="2"/>
        <v>0</v>
      </c>
      <c r="M7" s="115">
        <f t="shared" si="2"/>
        <v>0</v>
      </c>
      <c r="N7" s="115">
        <f t="shared" si="2"/>
        <v>0</v>
      </c>
      <c r="O7" s="115">
        <f t="shared" si="2"/>
        <v>0</v>
      </c>
      <c r="P7" s="115">
        <f t="shared" si="2"/>
        <v>0</v>
      </c>
      <c r="Q7" s="115">
        <f t="shared" si="2"/>
        <v>0</v>
      </c>
      <c r="R7" s="115">
        <f t="shared" si="2"/>
        <v>0</v>
      </c>
      <c r="S7" s="115">
        <f t="shared" si="2"/>
        <v>0</v>
      </c>
      <c r="T7" s="115">
        <f t="shared" si="2"/>
        <v>0</v>
      </c>
      <c r="U7" s="115">
        <f t="shared" si="2"/>
        <v>0</v>
      </c>
      <c r="V7" s="115">
        <f t="shared" si="2"/>
        <v>0</v>
      </c>
      <c r="W7" s="115">
        <f t="shared" si="2"/>
        <v>0</v>
      </c>
      <c r="X7" s="115">
        <f t="shared" si="2"/>
        <v>0</v>
      </c>
      <c r="Y7" s="115">
        <f t="shared" si="2"/>
        <v>0</v>
      </c>
      <c r="Z7" s="115">
        <f t="shared" si="2"/>
        <v>0</v>
      </c>
      <c r="AA7" s="115">
        <f t="shared" si="2"/>
        <v>0</v>
      </c>
      <c r="AB7" s="115">
        <f t="shared" si="2"/>
        <v>0</v>
      </c>
      <c r="AC7" s="115">
        <f t="shared" si="2"/>
        <v>0</v>
      </c>
      <c r="AD7" s="115">
        <f t="shared" si="2"/>
        <v>0</v>
      </c>
      <c r="AE7" s="115">
        <f t="shared" si="2"/>
        <v>0</v>
      </c>
      <c r="AF7" s="115">
        <f t="shared" si="2"/>
        <v>0</v>
      </c>
      <c r="AG7" s="115">
        <f t="shared" si="2"/>
        <v>0</v>
      </c>
      <c r="AH7" s="115">
        <f t="shared" si="2"/>
        <v>0</v>
      </c>
      <c r="AI7" s="115">
        <f t="shared" si="2"/>
        <v>0</v>
      </c>
      <c r="AJ7" s="115">
        <f t="shared" si="2"/>
        <v>0</v>
      </c>
      <c r="AK7" s="115">
        <f t="shared" si="2"/>
        <v>0</v>
      </c>
      <c r="AL7" s="115">
        <f t="shared" si="2"/>
        <v>0</v>
      </c>
      <c r="AM7" s="115">
        <f t="shared" si="2"/>
        <v>0</v>
      </c>
      <c r="AN7" s="115">
        <f t="shared" si="2"/>
        <v>0</v>
      </c>
      <c r="AO7" s="115">
        <f t="shared" si="2"/>
        <v>0</v>
      </c>
      <c r="AP7" s="115">
        <f t="shared" si="2"/>
        <v>0</v>
      </c>
      <c r="AQ7" s="115">
        <f t="shared" si="2"/>
        <v>0</v>
      </c>
      <c r="AR7" s="115">
        <f t="shared" si="2"/>
        <v>0</v>
      </c>
      <c r="AS7" s="115">
        <f t="shared" si="2"/>
        <v>0</v>
      </c>
      <c r="AT7" s="115">
        <f t="shared" si="2"/>
        <v>0</v>
      </c>
      <c r="AU7" s="115">
        <f t="shared" si="2"/>
        <v>0</v>
      </c>
      <c r="AV7" s="115">
        <f t="shared" si="2"/>
        <v>0</v>
      </c>
      <c r="AW7" s="115">
        <f t="shared" si="2"/>
        <v>0</v>
      </c>
      <c r="AX7" s="115">
        <f t="shared" si="2"/>
        <v>0</v>
      </c>
      <c r="AY7" s="115">
        <f t="shared" si="2"/>
        <v>0</v>
      </c>
      <c r="AZ7" s="115">
        <f t="shared" si="2"/>
        <v>0</v>
      </c>
      <c r="BA7" s="115">
        <f t="shared" si="2"/>
        <v>0</v>
      </c>
      <c r="BB7" s="115">
        <f t="shared" si="2"/>
        <v>0</v>
      </c>
      <c r="BC7" s="115">
        <f t="shared" si="2"/>
        <v>0</v>
      </c>
      <c r="BD7" s="115">
        <f t="shared" si="2"/>
        <v>0</v>
      </c>
      <c r="BE7" s="115">
        <f t="shared" si="2"/>
        <v>0</v>
      </c>
      <c r="BF7" s="115">
        <f t="shared" si="2"/>
        <v>0</v>
      </c>
      <c r="BG7" s="115">
        <f t="shared" si="2"/>
        <v>0</v>
      </c>
      <c r="BH7" s="115">
        <f t="shared" si="2"/>
        <v>0</v>
      </c>
      <c r="BI7" s="115">
        <f t="shared" si="2"/>
        <v>0</v>
      </c>
      <c r="BJ7" s="115">
        <f>$C$3*BI1</f>
        <v>0</v>
      </c>
    </row>
    <row r="8" spans="1:121" ht="13" x14ac:dyDescent="0.3">
      <c r="A8" s="56" t="s">
        <v>4</v>
      </c>
      <c r="D8" s="115">
        <f>D3*B1</f>
        <v>0</v>
      </c>
    </row>
    <row r="9" spans="1:121" ht="13" x14ac:dyDescent="0.3">
      <c r="A9" s="56" t="s">
        <v>5</v>
      </c>
      <c r="E9" s="115">
        <f>E3*B1</f>
        <v>0</v>
      </c>
    </row>
    <row r="10" spans="1:121" ht="13" x14ac:dyDescent="0.3">
      <c r="A10" s="56" t="s">
        <v>6</v>
      </c>
      <c r="F10" s="115">
        <f>F3*B1</f>
        <v>0</v>
      </c>
    </row>
    <row r="11" spans="1:121" ht="13" x14ac:dyDescent="0.3">
      <c r="A11" s="56" t="s">
        <v>7</v>
      </c>
      <c r="G11" s="115">
        <f>G3*B1</f>
        <v>0</v>
      </c>
    </row>
    <row r="12" spans="1:121" ht="13" x14ac:dyDescent="0.3">
      <c r="A12" s="56" t="s">
        <v>8</v>
      </c>
      <c r="H12" s="115">
        <f>H3*B1</f>
        <v>0</v>
      </c>
    </row>
    <row r="13" spans="1:121" ht="13" x14ac:dyDescent="0.3">
      <c r="A13" s="56" t="s">
        <v>9</v>
      </c>
      <c r="I13" s="115">
        <f>I3*B1</f>
        <v>0</v>
      </c>
    </row>
    <row r="14" spans="1:121" ht="13" x14ac:dyDescent="0.3">
      <c r="A14" s="56" t="s">
        <v>10</v>
      </c>
      <c r="J14" s="115">
        <f>J3*B1</f>
        <v>0</v>
      </c>
    </row>
    <row r="15" spans="1:121" ht="13" x14ac:dyDescent="0.3">
      <c r="A15" s="56" t="s">
        <v>11</v>
      </c>
      <c r="K15" s="115">
        <f>K3*B1</f>
        <v>0</v>
      </c>
    </row>
    <row r="16" spans="1:121" ht="13" x14ac:dyDescent="0.3">
      <c r="A16" s="56" t="s">
        <v>12</v>
      </c>
      <c r="L16" s="115">
        <f>L3*B1</f>
        <v>0</v>
      </c>
    </row>
    <row r="17" spans="1:121" s="48" customFormat="1" ht="13.5" thickBot="1" x14ac:dyDescent="0.35">
      <c r="A17" s="58" t="s">
        <v>13</v>
      </c>
      <c r="M17" s="190">
        <f>M3*B1</f>
        <v>0</v>
      </c>
      <c r="Y17" s="52"/>
      <c r="AK17" s="52"/>
      <c r="AW17" s="52"/>
      <c r="BI17" s="52"/>
      <c r="BU17" s="52"/>
      <c r="CG17" s="52"/>
      <c r="CS17" s="52"/>
      <c r="DE17" s="52"/>
      <c r="DQ17" s="52"/>
    </row>
    <row r="18" spans="1:121" ht="13" x14ac:dyDescent="0.3">
      <c r="A18" s="57" t="s">
        <v>14</v>
      </c>
      <c r="N18" s="89">
        <f>N3*B1</f>
        <v>0</v>
      </c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</row>
    <row r="19" spans="1:121" ht="13" x14ac:dyDescent="0.3">
      <c r="A19" s="56" t="s">
        <v>15</v>
      </c>
      <c r="O19" s="191">
        <f>O3*B1</f>
        <v>0</v>
      </c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60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60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60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</row>
    <row r="20" spans="1:121" ht="13" x14ac:dyDescent="0.3">
      <c r="A20" s="56" t="s">
        <v>16</v>
      </c>
      <c r="P20" s="191">
        <f>P3*B1</f>
        <v>0</v>
      </c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60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60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60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</row>
    <row r="21" spans="1:121" ht="13" x14ac:dyDescent="0.3">
      <c r="A21" s="56" t="s">
        <v>17</v>
      </c>
      <c r="Q21" s="191">
        <f>Q3*B1</f>
        <v>0</v>
      </c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60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60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60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</row>
    <row r="22" spans="1:121" ht="13" x14ac:dyDescent="0.3">
      <c r="A22" s="56" t="s">
        <v>18</v>
      </c>
      <c r="R22" s="191">
        <f>R3*B1</f>
        <v>0</v>
      </c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60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60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60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</row>
    <row r="23" spans="1:121" ht="13" x14ac:dyDescent="0.3">
      <c r="A23" s="56" t="s">
        <v>19</v>
      </c>
      <c r="S23" s="191">
        <f>S3*B1</f>
        <v>0</v>
      </c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60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60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60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</row>
    <row r="24" spans="1:121" ht="13" x14ac:dyDescent="0.3">
      <c r="A24" s="56" t="s">
        <v>20</v>
      </c>
      <c r="T24" s="191">
        <f>T3*B1</f>
        <v>0</v>
      </c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60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60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60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</row>
    <row r="25" spans="1:121" ht="13" x14ac:dyDescent="0.3">
      <c r="A25" s="56" t="s">
        <v>21</v>
      </c>
      <c r="U25" s="191">
        <f>U3*B1</f>
        <v>0</v>
      </c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60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60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60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</row>
    <row r="26" spans="1:121" ht="13" x14ac:dyDescent="0.3">
      <c r="A26" s="56" t="s">
        <v>22</v>
      </c>
      <c r="V26" s="191">
        <f>V3*B1</f>
        <v>0</v>
      </c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60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60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60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</row>
    <row r="27" spans="1:121" ht="13" x14ac:dyDescent="0.3">
      <c r="A27" s="56" t="s">
        <v>23</v>
      </c>
      <c r="W27" s="191">
        <f>W3*B1</f>
        <v>0</v>
      </c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60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60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60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</row>
    <row r="28" spans="1:121" ht="13" x14ac:dyDescent="0.3">
      <c r="A28" s="56" t="s">
        <v>24</v>
      </c>
      <c r="X28" s="191">
        <f>X3*B1</f>
        <v>0</v>
      </c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60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60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60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</row>
    <row r="29" spans="1:121" s="48" customFormat="1" ht="13.5" thickBot="1" x14ac:dyDescent="0.35">
      <c r="A29" s="58" t="s">
        <v>25</v>
      </c>
      <c r="M29" s="52"/>
      <c r="Y29" s="192">
        <f>Y3*B1</f>
        <v>0</v>
      </c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61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61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61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2"/>
      <c r="CS29" s="52"/>
      <c r="DE29" s="52"/>
      <c r="DQ29" s="52"/>
    </row>
    <row r="30" spans="1:121" ht="13" x14ac:dyDescent="0.3">
      <c r="A30" s="57" t="s">
        <v>26</v>
      </c>
      <c r="Z30" s="89">
        <f>Z3*B1</f>
        <v>0</v>
      </c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</row>
    <row r="31" spans="1:121" ht="13" x14ac:dyDescent="0.3">
      <c r="A31" s="56" t="s">
        <v>27</v>
      </c>
      <c r="AA31" s="191">
        <f>AA3*B1</f>
        <v>0</v>
      </c>
      <c r="AB31" s="53"/>
      <c r="AC31" s="53"/>
      <c r="AD31" s="53"/>
      <c r="AE31" s="53"/>
      <c r="AF31" s="53"/>
      <c r="AG31" s="53"/>
      <c r="AH31" s="53"/>
      <c r="AI31" s="53"/>
      <c r="AJ31" s="53"/>
      <c r="AK31" s="60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60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60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</row>
    <row r="32" spans="1:121" ht="13" x14ac:dyDescent="0.3">
      <c r="A32" s="56" t="s">
        <v>28</v>
      </c>
      <c r="AB32" s="191">
        <f>AB3*B1</f>
        <v>0</v>
      </c>
      <c r="AC32" s="53"/>
      <c r="AD32" s="53"/>
      <c r="AE32" s="53"/>
      <c r="AF32" s="53"/>
      <c r="AG32" s="53"/>
      <c r="AH32" s="53"/>
      <c r="AI32" s="53"/>
      <c r="AJ32" s="53"/>
      <c r="AK32" s="60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60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60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</row>
    <row r="33" spans="1:121" ht="13" x14ac:dyDescent="0.3">
      <c r="A33" s="56" t="s">
        <v>29</v>
      </c>
      <c r="AC33" s="191">
        <f>AC3*B1</f>
        <v>0</v>
      </c>
      <c r="AD33" s="53"/>
      <c r="AE33" s="53"/>
      <c r="AF33" s="53"/>
      <c r="AG33" s="53"/>
      <c r="AH33" s="53"/>
      <c r="AI33" s="53"/>
      <c r="AJ33" s="53"/>
      <c r="AK33" s="60"/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60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60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</row>
    <row r="34" spans="1:121" ht="13" x14ac:dyDescent="0.3">
      <c r="A34" s="56" t="s">
        <v>30</v>
      </c>
      <c r="AD34" s="191">
        <f>AD3*B1</f>
        <v>0</v>
      </c>
      <c r="AE34" s="53"/>
      <c r="AF34" s="53"/>
      <c r="AG34" s="53"/>
      <c r="AH34" s="53"/>
      <c r="AI34" s="53"/>
      <c r="AJ34" s="53"/>
      <c r="AK34" s="60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60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60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121" ht="13" x14ac:dyDescent="0.3">
      <c r="A35" s="56" t="s">
        <v>31</v>
      </c>
      <c r="AE35" s="191">
        <f>AE3*B1</f>
        <v>0</v>
      </c>
      <c r="AF35" s="53"/>
      <c r="AG35" s="53"/>
      <c r="AH35" s="53"/>
      <c r="AI35" s="53"/>
      <c r="AJ35" s="53"/>
      <c r="AK35" s="60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60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60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</row>
    <row r="36" spans="1:121" ht="13" x14ac:dyDescent="0.3">
      <c r="A36" s="56" t="s">
        <v>32</v>
      </c>
      <c r="AF36" s="191">
        <f>AF3*B1</f>
        <v>0</v>
      </c>
      <c r="AG36" s="53"/>
      <c r="AH36" s="53"/>
      <c r="AI36" s="53"/>
      <c r="AJ36" s="53"/>
      <c r="AK36" s="60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60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60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</row>
    <row r="37" spans="1:121" ht="13" x14ac:dyDescent="0.3">
      <c r="A37" s="56" t="s">
        <v>33</v>
      </c>
      <c r="AG37" s="191">
        <f>AG3*B1</f>
        <v>0</v>
      </c>
      <c r="AH37" s="53"/>
      <c r="AI37" s="53"/>
      <c r="AJ37" s="53"/>
      <c r="AK37" s="60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60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60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</row>
    <row r="38" spans="1:121" ht="13" x14ac:dyDescent="0.3">
      <c r="A38" s="56" t="s">
        <v>34</v>
      </c>
      <c r="AH38" s="191">
        <f>AH3*B1</f>
        <v>0</v>
      </c>
      <c r="AI38" s="53"/>
      <c r="AJ38" s="53"/>
      <c r="AK38" s="60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60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60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</row>
    <row r="39" spans="1:121" ht="13" x14ac:dyDescent="0.3">
      <c r="A39" s="56" t="s">
        <v>35</v>
      </c>
      <c r="AI39" s="191">
        <f>AI3*B1</f>
        <v>0</v>
      </c>
      <c r="AJ39" s="53"/>
      <c r="AK39" s="60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60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60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</row>
    <row r="40" spans="1:121" ht="13" x14ac:dyDescent="0.3">
      <c r="A40" s="56" t="s">
        <v>36</v>
      </c>
      <c r="AJ40" s="191">
        <f>AJ3*B1</f>
        <v>0</v>
      </c>
      <c r="AK40" s="60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60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60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</row>
    <row r="41" spans="1:121" s="48" customFormat="1" ht="13.5" thickBot="1" x14ac:dyDescent="0.35">
      <c r="A41" s="58" t="s">
        <v>37</v>
      </c>
      <c r="M41" s="52"/>
      <c r="Y41" s="52"/>
      <c r="AK41" s="193">
        <f>AK3*B1</f>
        <v>0</v>
      </c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61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61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2"/>
      <c r="DE41" s="52"/>
      <c r="DQ41" s="52"/>
    </row>
    <row r="42" spans="1:121" ht="13" x14ac:dyDescent="0.3">
      <c r="A42" s="57" t="s">
        <v>38</v>
      </c>
      <c r="AL42" s="89">
        <f>AL3*B1</f>
        <v>0</v>
      </c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</row>
    <row r="43" spans="1:121" ht="13" x14ac:dyDescent="0.3">
      <c r="A43" s="56" t="s">
        <v>39</v>
      </c>
      <c r="AM43" s="191">
        <f>AM3*B1</f>
        <v>0</v>
      </c>
      <c r="AN43" s="53"/>
      <c r="AO43" s="53"/>
      <c r="AP43" s="53"/>
      <c r="AQ43" s="53"/>
      <c r="AR43" s="53"/>
      <c r="AS43" s="53"/>
      <c r="AT43" s="53"/>
      <c r="AU43" s="53"/>
      <c r="AV43" s="53"/>
      <c r="AW43" s="60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60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</row>
    <row r="44" spans="1:121" ht="13" x14ac:dyDescent="0.3">
      <c r="A44" s="56" t="s">
        <v>40</v>
      </c>
      <c r="AN44" s="191">
        <f>AN3*B1</f>
        <v>0</v>
      </c>
      <c r="AO44" s="53"/>
      <c r="AP44" s="53"/>
      <c r="AQ44" s="53"/>
      <c r="AR44" s="53"/>
      <c r="AS44" s="53"/>
      <c r="AT44" s="53"/>
      <c r="AU44" s="53"/>
      <c r="AV44" s="53"/>
      <c r="AW44" s="60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60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</row>
    <row r="45" spans="1:121" ht="13" x14ac:dyDescent="0.3">
      <c r="A45" s="56" t="s">
        <v>41</v>
      </c>
      <c r="AO45" s="191">
        <f>AO3*B1</f>
        <v>0</v>
      </c>
      <c r="AP45" s="53"/>
      <c r="AQ45" s="53"/>
      <c r="AR45" s="53"/>
      <c r="AS45" s="53"/>
      <c r="AT45" s="53"/>
      <c r="AU45" s="53"/>
      <c r="AV45" s="53"/>
      <c r="AW45" s="60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60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</row>
    <row r="46" spans="1:121" ht="13" x14ac:dyDescent="0.3">
      <c r="A46" s="56" t="s">
        <v>42</v>
      </c>
      <c r="AP46" s="191">
        <f>AP3*B1</f>
        <v>0</v>
      </c>
      <c r="AQ46" s="53"/>
      <c r="AR46" s="53"/>
      <c r="AS46" s="53"/>
      <c r="AT46" s="53"/>
      <c r="AU46" s="53"/>
      <c r="AV46" s="53"/>
      <c r="AW46" s="60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60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  <c r="CL46" s="53"/>
      <c r="CM46" s="53"/>
      <c r="CN46" s="53"/>
      <c r="CO46" s="53"/>
      <c r="CP46" s="53"/>
      <c r="CQ46" s="53"/>
      <c r="CR46" s="53"/>
      <c r="CS46" s="53"/>
      <c r="CT46" s="53"/>
      <c r="CU46" s="53"/>
      <c r="CV46" s="53"/>
      <c r="CW46" s="53"/>
    </row>
    <row r="47" spans="1:121" ht="13" x14ac:dyDescent="0.3">
      <c r="A47" s="56" t="s">
        <v>43</v>
      </c>
      <c r="AQ47" s="191">
        <f>AQ3*B1</f>
        <v>0</v>
      </c>
      <c r="AR47" s="53"/>
      <c r="AS47" s="53"/>
      <c r="AT47" s="53"/>
      <c r="AU47" s="53"/>
      <c r="AV47" s="53"/>
      <c r="AW47" s="60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60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</row>
    <row r="48" spans="1:121" ht="13" x14ac:dyDescent="0.3">
      <c r="A48" s="56" t="s">
        <v>44</v>
      </c>
      <c r="AR48" s="191">
        <f>AR3*B1</f>
        <v>0</v>
      </c>
      <c r="AS48" s="53"/>
      <c r="AT48" s="53"/>
      <c r="AU48" s="53"/>
      <c r="AV48" s="53"/>
      <c r="AW48" s="60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60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</row>
    <row r="49" spans="1:121" ht="13" x14ac:dyDescent="0.3">
      <c r="A49" s="56" t="s">
        <v>45</v>
      </c>
      <c r="AS49" s="191">
        <f>AS3*B1</f>
        <v>0</v>
      </c>
      <c r="AT49" s="53"/>
      <c r="AU49" s="53"/>
      <c r="AV49" s="53"/>
      <c r="AW49" s="60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60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  <c r="CL49" s="53"/>
      <c r="CM49" s="53"/>
      <c r="CN49" s="53"/>
      <c r="CO49" s="53"/>
      <c r="CP49" s="53"/>
      <c r="CQ49" s="53"/>
      <c r="CR49" s="53"/>
      <c r="CS49" s="53"/>
      <c r="CT49" s="53"/>
      <c r="CU49" s="53"/>
      <c r="CV49" s="53"/>
      <c r="CW49" s="53"/>
      <c r="CX49" s="53"/>
      <c r="CY49" s="53"/>
      <c r="CZ49" s="53"/>
    </row>
    <row r="50" spans="1:121" ht="13" x14ac:dyDescent="0.3">
      <c r="A50" s="56" t="s">
        <v>46</v>
      </c>
      <c r="AT50" s="191">
        <f>AT3*B1</f>
        <v>0</v>
      </c>
      <c r="AU50" s="53"/>
      <c r="AV50" s="53"/>
      <c r="AW50" s="60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60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</row>
    <row r="51" spans="1:121" ht="13" x14ac:dyDescent="0.3">
      <c r="A51" s="56" t="s">
        <v>47</v>
      </c>
      <c r="AU51" s="191">
        <f>AU3*B1</f>
        <v>0</v>
      </c>
      <c r="AV51" s="53"/>
      <c r="AW51" s="60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60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  <c r="CL51" s="53"/>
      <c r="CM51" s="53"/>
      <c r="CN51" s="53"/>
      <c r="CO51" s="53"/>
      <c r="CP51" s="53"/>
      <c r="CQ51" s="53"/>
      <c r="CR51" s="53"/>
      <c r="CS51" s="53"/>
      <c r="CT51" s="53"/>
      <c r="CU51" s="53"/>
      <c r="CV51" s="53"/>
      <c r="CW51" s="53"/>
      <c r="CX51" s="53"/>
      <c r="CY51" s="53"/>
      <c r="CZ51" s="53"/>
      <c r="DA51" s="53"/>
      <c r="DB51" s="53"/>
    </row>
    <row r="52" spans="1:121" ht="13" x14ac:dyDescent="0.3">
      <c r="A52" s="56" t="s">
        <v>48</v>
      </c>
      <c r="AV52" s="191">
        <f>AV3*B1</f>
        <v>0</v>
      </c>
      <c r="AW52" s="60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60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  <c r="CL52" s="53"/>
      <c r="CM52" s="53"/>
      <c r="CN52" s="53"/>
      <c r="CO52" s="53"/>
      <c r="CP52" s="53"/>
      <c r="CQ52" s="53"/>
      <c r="CR52" s="53"/>
      <c r="CS52" s="53"/>
      <c r="CT52" s="53"/>
      <c r="CU52" s="53"/>
      <c r="CV52" s="53"/>
      <c r="CW52" s="53"/>
      <c r="CX52" s="53"/>
      <c r="CY52" s="53"/>
      <c r="CZ52" s="53"/>
      <c r="DA52" s="53"/>
      <c r="DB52" s="53"/>
      <c r="DC52" s="53"/>
    </row>
    <row r="53" spans="1:121" s="48" customFormat="1" ht="13.5" thickBot="1" x14ac:dyDescent="0.35">
      <c r="A53" s="58" t="s">
        <v>49</v>
      </c>
      <c r="M53" s="52"/>
      <c r="Y53" s="52"/>
      <c r="AK53" s="52"/>
      <c r="AW53" s="193">
        <f>AW3*B1</f>
        <v>0</v>
      </c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61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59"/>
      <c r="CR53" s="59"/>
      <c r="CS53" s="59"/>
      <c r="CT53" s="59"/>
      <c r="CU53" s="59"/>
      <c r="CV53" s="59"/>
      <c r="CW53" s="59"/>
      <c r="CX53" s="59"/>
      <c r="CY53" s="59"/>
      <c r="CZ53" s="59"/>
      <c r="DA53" s="59"/>
      <c r="DB53" s="59"/>
      <c r="DC53" s="59"/>
      <c r="DD53" s="59"/>
      <c r="DE53" s="52"/>
      <c r="DQ53" s="52"/>
    </row>
    <row r="54" spans="1:121" ht="13" x14ac:dyDescent="0.3">
      <c r="A54" s="57" t="s">
        <v>50</v>
      </c>
      <c r="AX54" s="89">
        <f>AX3*B1</f>
        <v>0</v>
      </c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  <c r="CL54" s="53"/>
      <c r="CM54" s="53"/>
      <c r="CN54" s="53"/>
      <c r="CO54" s="53"/>
      <c r="CP54" s="53"/>
      <c r="CQ54" s="53"/>
      <c r="CR54" s="53"/>
      <c r="CS54" s="53"/>
      <c r="CT54" s="53"/>
      <c r="CU54" s="53"/>
      <c r="CV54" s="53"/>
      <c r="CW54" s="53"/>
      <c r="CX54" s="53"/>
      <c r="CY54" s="53"/>
      <c r="CZ54" s="53"/>
      <c r="DA54" s="53"/>
      <c r="DB54" s="53"/>
      <c r="DC54" s="53"/>
      <c r="DD54" s="53"/>
      <c r="DE54" s="53"/>
      <c r="DF54" s="53"/>
      <c r="DG54" s="53"/>
      <c r="DH54" s="53"/>
      <c r="DI54" s="53"/>
      <c r="DJ54" s="53"/>
    </row>
    <row r="55" spans="1:121" ht="13" x14ac:dyDescent="0.3">
      <c r="A55" s="56" t="s">
        <v>51</v>
      </c>
      <c r="AY55" s="191">
        <f>AY3*B1</f>
        <v>0</v>
      </c>
      <c r="AZ55" s="53"/>
      <c r="BA55" s="53"/>
      <c r="BB55" s="53"/>
      <c r="BC55" s="53"/>
      <c r="BD55" s="53"/>
      <c r="BE55" s="53"/>
      <c r="BF55" s="53"/>
      <c r="BG55" s="53"/>
      <c r="BH55" s="53"/>
      <c r="BI55" s="60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  <c r="CL55" s="53"/>
      <c r="CM55" s="53"/>
      <c r="CN55" s="53"/>
      <c r="CO55" s="53"/>
      <c r="CP55" s="53"/>
      <c r="CQ55" s="53"/>
      <c r="CR55" s="53"/>
      <c r="CS55" s="53"/>
      <c r="CT55" s="53"/>
      <c r="CU55" s="53"/>
      <c r="CV55" s="53"/>
      <c r="CW55" s="53"/>
      <c r="CX55" s="53"/>
      <c r="CY55" s="53"/>
      <c r="CZ55" s="53"/>
      <c r="DA55" s="53"/>
      <c r="DB55" s="53"/>
      <c r="DC55" s="53"/>
      <c r="DD55" s="53"/>
      <c r="DE55" s="53"/>
      <c r="DF55" s="53"/>
    </row>
    <row r="56" spans="1:121" ht="13" x14ac:dyDescent="0.3">
      <c r="A56" s="56" t="s">
        <v>52</v>
      </c>
      <c r="AZ56" s="191">
        <f>AZ3*B1</f>
        <v>0</v>
      </c>
      <c r="BA56" s="53"/>
      <c r="BB56" s="53"/>
      <c r="BC56" s="53"/>
      <c r="BD56" s="53"/>
      <c r="BE56" s="53"/>
      <c r="BF56" s="53"/>
      <c r="BG56" s="53"/>
      <c r="BH56" s="53"/>
      <c r="BI56" s="60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  <c r="CL56" s="53"/>
      <c r="CM56" s="53"/>
      <c r="CN56" s="53"/>
      <c r="CO56" s="53"/>
      <c r="CP56" s="53"/>
      <c r="CQ56" s="53"/>
      <c r="CR56" s="53"/>
      <c r="CS56" s="53"/>
      <c r="CT56" s="53"/>
      <c r="CU56" s="53"/>
      <c r="CV56" s="53"/>
      <c r="CW56" s="53"/>
      <c r="CX56" s="53"/>
      <c r="CY56" s="53"/>
      <c r="CZ56" s="53"/>
      <c r="DA56" s="53"/>
      <c r="DB56" s="53"/>
      <c r="DC56" s="53"/>
      <c r="DD56" s="53"/>
      <c r="DE56" s="53"/>
      <c r="DF56" s="53"/>
      <c r="DG56" s="53"/>
    </row>
    <row r="57" spans="1:121" ht="13" x14ac:dyDescent="0.3">
      <c r="A57" s="56" t="s">
        <v>53</v>
      </c>
      <c r="BA57" s="191">
        <f>BA3*B1</f>
        <v>0</v>
      </c>
      <c r="BB57" s="53"/>
      <c r="BC57" s="53"/>
      <c r="BD57" s="53"/>
      <c r="BE57" s="53"/>
      <c r="BF57" s="53"/>
      <c r="BG57" s="53"/>
      <c r="BH57" s="53"/>
      <c r="BI57" s="60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  <c r="CL57" s="53"/>
      <c r="CM57" s="53"/>
      <c r="CN57" s="53"/>
      <c r="CO57" s="53"/>
      <c r="CP57" s="53"/>
      <c r="CQ57" s="53"/>
      <c r="CR57" s="53"/>
      <c r="CS57" s="53"/>
      <c r="CT57" s="53"/>
      <c r="CU57" s="53"/>
      <c r="CV57" s="53"/>
      <c r="CW57" s="53"/>
      <c r="CX57" s="53"/>
      <c r="CY57" s="53"/>
      <c r="CZ57" s="53"/>
      <c r="DA57" s="53"/>
      <c r="DB57" s="53"/>
      <c r="DC57" s="53"/>
      <c r="DD57" s="53"/>
      <c r="DE57" s="53"/>
      <c r="DF57" s="53"/>
      <c r="DG57" s="53"/>
      <c r="DH57" s="53"/>
    </row>
    <row r="58" spans="1:121" ht="13" x14ac:dyDescent="0.3">
      <c r="A58" s="56" t="s">
        <v>54</v>
      </c>
      <c r="BB58" s="191">
        <f>BB3*B1</f>
        <v>0</v>
      </c>
      <c r="BC58" s="53"/>
      <c r="BD58" s="53"/>
      <c r="BE58" s="53"/>
      <c r="BF58" s="53"/>
      <c r="BG58" s="53"/>
      <c r="BH58" s="53"/>
      <c r="BI58" s="60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</row>
    <row r="59" spans="1:121" ht="13" x14ac:dyDescent="0.3">
      <c r="A59" s="56" t="s">
        <v>55</v>
      </c>
      <c r="BC59" s="191">
        <f>BC3*B1</f>
        <v>0</v>
      </c>
      <c r="BD59" s="53"/>
      <c r="BE59" s="53"/>
      <c r="BF59" s="53"/>
      <c r="BG59" s="53"/>
      <c r="BH59" s="53"/>
      <c r="BI59" s="60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  <c r="CL59" s="53"/>
      <c r="CM59" s="53"/>
      <c r="CN59" s="53"/>
      <c r="CO59" s="53"/>
      <c r="CP59" s="53"/>
      <c r="CQ59" s="53"/>
      <c r="CR59" s="53"/>
      <c r="CS59" s="53"/>
      <c r="CT59" s="53"/>
      <c r="CU59" s="53"/>
      <c r="CV59" s="53"/>
      <c r="CW59" s="53"/>
      <c r="CX59" s="53"/>
      <c r="CY59" s="53"/>
      <c r="CZ59" s="53"/>
      <c r="DA59" s="53"/>
      <c r="DB59" s="53"/>
      <c r="DC59" s="53"/>
      <c r="DD59" s="53"/>
      <c r="DE59" s="53"/>
      <c r="DF59" s="53"/>
      <c r="DG59" s="53"/>
      <c r="DH59" s="53"/>
      <c r="DI59" s="53"/>
      <c r="DJ59" s="53"/>
    </row>
    <row r="60" spans="1:121" ht="13" x14ac:dyDescent="0.3">
      <c r="A60" s="56" t="s">
        <v>56</v>
      </c>
      <c r="BD60" s="191">
        <f>BD3*B1</f>
        <v>0</v>
      </c>
      <c r="BE60" s="53"/>
      <c r="BF60" s="53"/>
      <c r="BG60" s="53"/>
      <c r="BH60" s="53"/>
      <c r="BI60" s="60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  <c r="CL60" s="53"/>
      <c r="CM60" s="53"/>
      <c r="CN60" s="53"/>
      <c r="CO60" s="53"/>
      <c r="CP60" s="53"/>
      <c r="CQ60" s="53"/>
      <c r="CR60" s="53"/>
      <c r="CS60" s="53"/>
      <c r="CT60" s="53"/>
      <c r="CU60" s="53"/>
      <c r="CV60" s="53"/>
      <c r="CW60" s="53"/>
      <c r="CX60" s="53"/>
      <c r="CY60" s="53"/>
      <c r="CZ60" s="53"/>
      <c r="DA60" s="53"/>
      <c r="DB60" s="53"/>
      <c r="DC60" s="53"/>
      <c r="DD60" s="53"/>
      <c r="DE60" s="53"/>
      <c r="DF60" s="53"/>
      <c r="DG60" s="53"/>
      <c r="DH60" s="53"/>
      <c r="DI60" s="53"/>
      <c r="DJ60" s="53"/>
      <c r="DK60" s="53"/>
    </row>
    <row r="61" spans="1:121" ht="13" x14ac:dyDescent="0.3">
      <c r="A61" s="56" t="s">
        <v>57</v>
      </c>
      <c r="BE61" s="191">
        <f>BE3*B1</f>
        <v>0</v>
      </c>
      <c r="BF61" s="53"/>
      <c r="BG61" s="53"/>
      <c r="BH61" s="53"/>
      <c r="BI61" s="60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  <c r="CL61" s="53"/>
      <c r="CM61" s="53"/>
      <c r="CN61" s="53"/>
      <c r="CO61" s="53"/>
      <c r="CP61" s="53"/>
      <c r="CQ61" s="53"/>
      <c r="CR61" s="53"/>
      <c r="CS61" s="53"/>
      <c r="CT61" s="53"/>
      <c r="CU61" s="53"/>
      <c r="CV61" s="53"/>
      <c r="CW61" s="53"/>
      <c r="CX61" s="53"/>
      <c r="CY61" s="53"/>
      <c r="CZ61" s="53"/>
      <c r="DA61" s="53"/>
      <c r="DB61" s="53"/>
      <c r="DC61" s="53"/>
      <c r="DD61" s="53"/>
      <c r="DE61" s="53"/>
      <c r="DF61" s="53"/>
      <c r="DG61" s="53"/>
      <c r="DH61" s="53"/>
      <c r="DI61" s="53"/>
      <c r="DJ61" s="53"/>
      <c r="DK61" s="53"/>
      <c r="DL61" s="53"/>
    </row>
    <row r="62" spans="1:121" ht="13" x14ac:dyDescent="0.3">
      <c r="A62" s="56" t="s">
        <v>58</v>
      </c>
      <c r="BF62" s="191">
        <f>BF3*B1</f>
        <v>0</v>
      </c>
      <c r="BG62" s="53"/>
      <c r="BH62" s="53"/>
      <c r="BI62" s="60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  <c r="CL62" s="53"/>
      <c r="CM62" s="53"/>
      <c r="CN62" s="53"/>
      <c r="CO62" s="53"/>
      <c r="CP62" s="53"/>
      <c r="CQ62" s="53"/>
      <c r="CR62" s="53"/>
      <c r="CS62" s="53"/>
      <c r="CT62" s="53"/>
      <c r="CU62" s="53"/>
      <c r="CV62" s="53"/>
      <c r="CW62" s="53"/>
      <c r="CX62" s="53"/>
      <c r="CY62" s="53"/>
      <c r="CZ62" s="53"/>
      <c r="DA62" s="53"/>
      <c r="DB62" s="53"/>
      <c r="DC62" s="53"/>
      <c r="DD62" s="53"/>
      <c r="DE62" s="53"/>
      <c r="DF62" s="53"/>
      <c r="DG62" s="53"/>
      <c r="DH62" s="53"/>
      <c r="DI62" s="53"/>
      <c r="DJ62" s="53"/>
      <c r="DK62" s="53"/>
      <c r="DL62" s="53"/>
      <c r="DM62" s="53"/>
    </row>
    <row r="63" spans="1:121" ht="13" x14ac:dyDescent="0.3">
      <c r="A63" s="56" t="s">
        <v>59</v>
      </c>
      <c r="BG63" s="191">
        <f>BG3*B1</f>
        <v>0</v>
      </c>
      <c r="BH63" s="53"/>
      <c r="BI63" s="60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  <c r="CL63" s="53"/>
      <c r="CM63" s="53"/>
      <c r="CN63" s="53"/>
      <c r="CO63" s="53"/>
      <c r="CP63" s="53"/>
      <c r="CQ63" s="53"/>
      <c r="CR63" s="53"/>
      <c r="CS63" s="53"/>
      <c r="CT63" s="53"/>
      <c r="CU63" s="53"/>
      <c r="CV63" s="53"/>
      <c r="CW63" s="53"/>
      <c r="CX63" s="53"/>
      <c r="CY63" s="53"/>
      <c r="CZ63" s="53"/>
      <c r="DA63" s="53"/>
      <c r="DB63" s="53"/>
      <c r="DC63" s="53"/>
      <c r="DD63" s="53"/>
      <c r="DE63" s="53"/>
      <c r="DF63" s="53"/>
      <c r="DG63" s="53"/>
      <c r="DH63" s="53"/>
      <c r="DI63" s="53"/>
      <c r="DJ63" s="53"/>
      <c r="DK63" s="53"/>
      <c r="DL63" s="53"/>
      <c r="DM63" s="53"/>
      <c r="DN63" s="53"/>
    </row>
    <row r="64" spans="1:121" ht="13" x14ac:dyDescent="0.3">
      <c r="A64" s="56" t="s">
        <v>60</v>
      </c>
      <c r="BH64" s="191">
        <f>BH3*B1</f>
        <v>0</v>
      </c>
      <c r="BI64" s="60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  <c r="CL64" s="53"/>
      <c r="CM64" s="53"/>
      <c r="CN64" s="53"/>
      <c r="CO64" s="53"/>
      <c r="CP64" s="53"/>
      <c r="CQ64" s="53"/>
      <c r="CR64" s="53"/>
      <c r="CS64" s="53"/>
      <c r="CT64" s="53"/>
      <c r="CU64" s="53"/>
      <c r="CV64" s="53"/>
      <c r="CW64" s="53"/>
      <c r="CX64" s="53"/>
      <c r="CY64" s="53"/>
      <c r="CZ64" s="53"/>
      <c r="DA64" s="53"/>
      <c r="DB64" s="53"/>
      <c r="DC64" s="53"/>
      <c r="DD64" s="53"/>
      <c r="DE64" s="53"/>
      <c r="DF64" s="53"/>
      <c r="DG64" s="53"/>
      <c r="DH64" s="53"/>
      <c r="DI64" s="53"/>
      <c r="DJ64" s="53"/>
      <c r="DK64" s="53"/>
      <c r="DL64" s="53"/>
      <c r="DM64" s="53"/>
      <c r="DN64" s="53"/>
      <c r="DO64" s="53"/>
    </row>
    <row r="65" spans="1:121" s="48" customFormat="1" ht="13.5" thickBot="1" x14ac:dyDescent="0.35">
      <c r="A65" s="58" t="s">
        <v>61</v>
      </c>
      <c r="M65" s="52"/>
      <c r="Y65" s="52"/>
      <c r="AK65" s="52"/>
      <c r="AW65" s="52"/>
      <c r="BI65" s="193">
        <f>BI3*B1</f>
        <v>0</v>
      </c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/>
      <c r="CJ65" s="59"/>
      <c r="CK65" s="59"/>
      <c r="CL65" s="59"/>
      <c r="CM65" s="59"/>
      <c r="CN65" s="59"/>
      <c r="CO65" s="59"/>
      <c r="CP65" s="59"/>
      <c r="CQ65" s="59"/>
      <c r="CR65" s="59"/>
      <c r="CS65" s="59"/>
      <c r="CT65" s="59"/>
      <c r="CU65" s="59"/>
      <c r="CV65" s="59"/>
      <c r="CW65" s="59"/>
      <c r="CX65" s="59"/>
      <c r="CY65" s="59"/>
      <c r="CZ65" s="59"/>
      <c r="DA65" s="59"/>
      <c r="DB65" s="59"/>
      <c r="DC65" s="59"/>
      <c r="DD65" s="59"/>
      <c r="DE65" s="59"/>
      <c r="DF65" s="59"/>
      <c r="DG65" s="59"/>
      <c r="DH65" s="59"/>
      <c r="DI65" s="59"/>
      <c r="DJ65" s="59"/>
      <c r="DK65" s="59"/>
      <c r="DL65" s="59"/>
      <c r="DM65" s="59"/>
      <c r="DN65" s="59"/>
      <c r="DO65" s="59"/>
      <c r="DP65" s="59"/>
      <c r="DQ65" s="52"/>
    </row>
    <row r="66" spans="1:121" ht="13" x14ac:dyDescent="0.3">
      <c r="A66" s="15"/>
    </row>
    <row r="67" spans="1:121" ht="13" x14ac:dyDescent="0.3">
      <c r="A67" s="15"/>
    </row>
    <row r="68" spans="1:121" ht="13" x14ac:dyDescent="0.3">
      <c r="A68" s="15"/>
    </row>
    <row r="69" spans="1:121" ht="13" x14ac:dyDescent="0.3">
      <c r="A69" s="15"/>
    </row>
    <row r="70" spans="1:121" ht="13" x14ac:dyDescent="0.3">
      <c r="A70" s="15"/>
    </row>
    <row r="71" spans="1:121" ht="13" x14ac:dyDescent="0.3">
      <c r="A71" s="15"/>
    </row>
    <row r="72" spans="1:121" ht="13" x14ac:dyDescent="0.3">
      <c r="A72" s="15"/>
    </row>
    <row r="73" spans="1:121" ht="13" x14ac:dyDescent="0.3">
      <c r="A73" s="15"/>
    </row>
    <row r="74" spans="1:121" ht="13" x14ac:dyDescent="0.3">
      <c r="A74" s="15"/>
    </row>
    <row r="75" spans="1:121" ht="13" x14ac:dyDescent="0.3">
      <c r="A75" s="15"/>
    </row>
    <row r="76" spans="1:121" ht="13" x14ac:dyDescent="0.3">
      <c r="A76" s="15"/>
    </row>
    <row r="77" spans="1:121" ht="13" x14ac:dyDescent="0.3">
      <c r="A77" s="15"/>
    </row>
    <row r="78" spans="1:121" ht="13" x14ac:dyDescent="0.3">
      <c r="A78" s="15"/>
    </row>
    <row r="79" spans="1:121" ht="13" x14ac:dyDescent="0.3">
      <c r="A79" s="15"/>
    </row>
    <row r="80" spans="1:121" ht="13" x14ac:dyDescent="0.3">
      <c r="A80" s="15"/>
    </row>
    <row r="81" spans="1:1" ht="13" x14ac:dyDescent="0.3">
      <c r="A81" s="15"/>
    </row>
    <row r="82" spans="1:1" ht="13" x14ac:dyDescent="0.3">
      <c r="A82" s="15"/>
    </row>
    <row r="83" spans="1:1" ht="13" x14ac:dyDescent="0.3">
      <c r="A83" s="15"/>
    </row>
    <row r="84" spans="1:1" ht="13" x14ac:dyDescent="0.3">
      <c r="A84" s="15"/>
    </row>
    <row r="85" spans="1:1" ht="13" x14ac:dyDescent="0.3">
      <c r="A85" s="15"/>
    </row>
    <row r="86" spans="1:1" ht="13" x14ac:dyDescent="0.3">
      <c r="A86" s="15"/>
    </row>
    <row r="87" spans="1:1" ht="13" x14ac:dyDescent="0.3">
      <c r="A87" s="15"/>
    </row>
    <row r="88" spans="1:1" ht="13" x14ac:dyDescent="0.3">
      <c r="A88" s="15"/>
    </row>
    <row r="89" spans="1:1" ht="13" x14ac:dyDescent="0.3">
      <c r="A89" s="15"/>
    </row>
    <row r="90" spans="1:1" ht="13" x14ac:dyDescent="0.3">
      <c r="A90" s="15"/>
    </row>
    <row r="91" spans="1:1" ht="13" x14ac:dyDescent="0.3">
      <c r="A91" s="15"/>
    </row>
    <row r="92" spans="1:1" ht="13" x14ac:dyDescent="0.3">
      <c r="A92" s="15"/>
    </row>
    <row r="93" spans="1:1" ht="13" x14ac:dyDescent="0.3">
      <c r="A93" s="15"/>
    </row>
    <row r="94" spans="1:1" ht="13" x14ac:dyDescent="0.3">
      <c r="A94" s="15"/>
    </row>
    <row r="95" spans="1:1" ht="13" x14ac:dyDescent="0.3">
      <c r="A95" s="15"/>
    </row>
    <row r="96" spans="1:1" ht="13" x14ac:dyDescent="0.3">
      <c r="A96" s="15"/>
    </row>
    <row r="97" spans="1:1" ht="13" x14ac:dyDescent="0.3">
      <c r="A97" s="15"/>
    </row>
    <row r="98" spans="1:1" ht="13" x14ac:dyDescent="0.3">
      <c r="A98" s="15"/>
    </row>
    <row r="99" spans="1:1" ht="13" x14ac:dyDescent="0.3">
      <c r="A99" s="15"/>
    </row>
    <row r="100" spans="1:1" ht="13" x14ac:dyDescent="0.3">
      <c r="A100" s="15"/>
    </row>
    <row r="101" spans="1:1" ht="13" x14ac:dyDescent="0.3">
      <c r="A101" s="15"/>
    </row>
    <row r="102" spans="1:1" ht="13" x14ac:dyDescent="0.3">
      <c r="A102" s="15"/>
    </row>
    <row r="103" spans="1:1" ht="13" x14ac:dyDescent="0.3">
      <c r="A103" s="15"/>
    </row>
    <row r="104" spans="1:1" ht="13" x14ac:dyDescent="0.3">
      <c r="A104" s="15"/>
    </row>
    <row r="105" spans="1:1" ht="13" x14ac:dyDescent="0.3">
      <c r="A105" s="15"/>
    </row>
    <row r="106" spans="1:1" ht="13" x14ac:dyDescent="0.3">
      <c r="A106" s="15"/>
    </row>
    <row r="107" spans="1:1" ht="13" x14ac:dyDescent="0.3">
      <c r="A107" s="15"/>
    </row>
    <row r="108" spans="1:1" ht="13" x14ac:dyDescent="0.3">
      <c r="A108" s="15"/>
    </row>
    <row r="109" spans="1:1" ht="13" x14ac:dyDescent="0.3">
      <c r="A109" s="15"/>
    </row>
    <row r="110" spans="1:1" ht="13" x14ac:dyDescent="0.3">
      <c r="A110" s="15"/>
    </row>
    <row r="111" spans="1:1" ht="13" x14ac:dyDescent="0.3">
      <c r="A111" s="15"/>
    </row>
    <row r="112" spans="1:1" ht="13" x14ac:dyDescent="0.3">
      <c r="A112" s="15"/>
    </row>
    <row r="113" spans="1:1" ht="13" x14ac:dyDescent="0.3">
      <c r="A113" s="15"/>
    </row>
    <row r="114" spans="1:1" ht="13" x14ac:dyDescent="0.3">
      <c r="A114" s="15"/>
    </row>
    <row r="115" spans="1:1" ht="13" x14ac:dyDescent="0.3">
      <c r="A115" s="15"/>
    </row>
    <row r="116" spans="1:1" ht="13" x14ac:dyDescent="0.3">
      <c r="A116" s="15"/>
    </row>
    <row r="117" spans="1:1" ht="13" x14ac:dyDescent="0.3">
      <c r="A117" s="15"/>
    </row>
    <row r="118" spans="1:1" ht="13" x14ac:dyDescent="0.3">
      <c r="A118" s="15"/>
    </row>
    <row r="119" spans="1:1" ht="13" x14ac:dyDescent="0.3">
      <c r="A119" s="15"/>
    </row>
    <row r="120" spans="1:1" ht="13" x14ac:dyDescent="0.3">
      <c r="A120" s="15"/>
    </row>
    <row r="121" spans="1:1" ht="13" x14ac:dyDescent="0.3">
      <c r="A121" s="15"/>
    </row>
    <row r="122" spans="1:1" ht="13" x14ac:dyDescent="0.3">
      <c r="A122" s="15"/>
    </row>
    <row r="123" spans="1:1" ht="13" x14ac:dyDescent="0.3">
      <c r="A123" s="15"/>
    </row>
    <row r="124" spans="1:1" ht="13" x14ac:dyDescent="0.3">
      <c r="A124" s="15"/>
    </row>
    <row r="125" spans="1:1" ht="13" x14ac:dyDescent="0.3">
      <c r="A125" s="15"/>
    </row>
    <row r="126" spans="1:1" x14ac:dyDescent="0.25">
      <c r="A126" s="54"/>
    </row>
    <row r="127" spans="1:1" x14ac:dyDescent="0.25">
      <c r="A127" s="54"/>
    </row>
    <row r="128" spans="1:1" x14ac:dyDescent="0.25">
      <c r="A128" s="54"/>
    </row>
    <row r="129" spans="1:1" x14ac:dyDescent="0.25">
      <c r="A129" s="54"/>
    </row>
    <row r="130" spans="1:1" x14ac:dyDescent="0.25">
      <c r="A130" s="54"/>
    </row>
    <row r="131" spans="1:1" x14ac:dyDescent="0.25">
      <c r="A131" s="54"/>
    </row>
    <row r="132" spans="1:1" x14ac:dyDescent="0.25">
      <c r="A132" s="54"/>
    </row>
    <row r="133" spans="1:1" x14ac:dyDescent="0.25">
      <c r="A133" s="54"/>
    </row>
    <row r="134" spans="1:1" x14ac:dyDescent="0.25">
      <c r="A134" s="54"/>
    </row>
    <row r="135" spans="1:1" x14ac:dyDescent="0.25">
      <c r="A135" s="54"/>
    </row>
    <row r="136" spans="1:1" x14ac:dyDescent="0.25">
      <c r="A136" s="54"/>
    </row>
    <row r="137" spans="1:1" x14ac:dyDescent="0.25">
      <c r="A137" s="54"/>
    </row>
    <row r="138" spans="1:1" x14ac:dyDescent="0.25">
      <c r="A138" s="54"/>
    </row>
    <row r="139" spans="1:1" x14ac:dyDescent="0.25">
      <c r="A139" s="54"/>
    </row>
    <row r="140" spans="1:1" x14ac:dyDescent="0.25">
      <c r="A140" s="54"/>
    </row>
    <row r="141" spans="1:1" x14ac:dyDescent="0.25">
      <c r="A141" s="54"/>
    </row>
    <row r="142" spans="1:1" x14ac:dyDescent="0.25">
      <c r="A142" s="54"/>
    </row>
    <row r="143" spans="1:1" x14ac:dyDescent="0.25">
      <c r="A143" s="54"/>
    </row>
    <row r="144" spans="1:1" x14ac:dyDescent="0.25">
      <c r="A144" s="54"/>
    </row>
    <row r="145" spans="1:1" x14ac:dyDescent="0.25">
      <c r="A145" s="54"/>
    </row>
    <row r="146" spans="1:1" x14ac:dyDescent="0.25">
      <c r="A146" s="54"/>
    </row>
    <row r="147" spans="1:1" x14ac:dyDescent="0.25">
      <c r="A147" s="54"/>
    </row>
    <row r="148" spans="1:1" x14ac:dyDescent="0.25">
      <c r="A148" s="54"/>
    </row>
    <row r="149" spans="1:1" x14ac:dyDescent="0.25">
      <c r="A149" s="54"/>
    </row>
    <row r="150" spans="1:1" x14ac:dyDescent="0.25">
      <c r="A150" s="54"/>
    </row>
    <row r="151" spans="1:1" x14ac:dyDescent="0.25">
      <c r="A151" s="54"/>
    </row>
    <row r="152" spans="1:1" x14ac:dyDescent="0.25">
      <c r="A152" s="54"/>
    </row>
    <row r="153" spans="1:1" x14ac:dyDescent="0.25">
      <c r="A153" s="54"/>
    </row>
    <row r="154" spans="1:1" x14ac:dyDescent="0.25">
      <c r="A154" s="54"/>
    </row>
    <row r="155" spans="1:1" x14ac:dyDescent="0.25">
      <c r="A155" s="54"/>
    </row>
    <row r="156" spans="1:1" x14ac:dyDescent="0.25">
      <c r="A156" s="54"/>
    </row>
    <row r="157" spans="1:1" x14ac:dyDescent="0.25">
      <c r="A157" s="54"/>
    </row>
    <row r="158" spans="1:1" x14ac:dyDescent="0.25">
      <c r="A158" s="54"/>
    </row>
    <row r="159" spans="1:1" x14ac:dyDescent="0.25">
      <c r="A159" s="54"/>
    </row>
    <row r="160" spans="1:1" x14ac:dyDescent="0.25">
      <c r="A160" s="54"/>
    </row>
    <row r="161" spans="1:1" x14ac:dyDescent="0.25">
      <c r="A161" s="54"/>
    </row>
    <row r="162" spans="1:1" x14ac:dyDescent="0.25">
      <c r="A162" s="54"/>
    </row>
    <row r="163" spans="1:1" x14ac:dyDescent="0.25">
      <c r="A163" s="54"/>
    </row>
    <row r="164" spans="1:1" x14ac:dyDescent="0.25">
      <c r="A164" s="54"/>
    </row>
    <row r="165" spans="1:1" x14ac:dyDescent="0.25">
      <c r="A165" s="54"/>
    </row>
    <row r="166" spans="1:1" x14ac:dyDescent="0.25">
      <c r="A166" s="54"/>
    </row>
    <row r="167" spans="1:1" x14ac:dyDescent="0.25">
      <c r="A167" s="54"/>
    </row>
    <row r="168" spans="1:1" x14ac:dyDescent="0.25">
      <c r="A168" s="54"/>
    </row>
    <row r="169" spans="1:1" x14ac:dyDescent="0.25">
      <c r="A169" s="54"/>
    </row>
    <row r="170" spans="1:1" x14ac:dyDescent="0.25">
      <c r="A170" s="54"/>
    </row>
    <row r="171" spans="1:1" x14ac:dyDescent="0.25">
      <c r="A171" s="54"/>
    </row>
    <row r="172" spans="1:1" x14ac:dyDescent="0.25">
      <c r="A172" s="54"/>
    </row>
    <row r="173" spans="1:1" x14ac:dyDescent="0.25">
      <c r="A173" s="54"/>
    </row>
    <row r="174" spans="1:1" x14ac:dyDescent="0.25">
      <c r="A174" s="54"/>
    </row>
    <row r="175" spans="1:1" x14ac:dyDescent="0.25">
      <c r="A175" s="54"/>
    </row>
    <row r="176" spans="1:1" x14ac:dyDescent="0.25">
      <c r="A176" s="54"/>
    </row>
    <row r="177" spans="1:1" x14ac:dyDescent="0.25">
      <c r="A177" s="54"/>
    </row>
    <row r="178" spans="1:1" x14ac:dyDescent="0.25">
      <c r="A178" s="54"/>
    </row>
    <row r="179" spans="1:1" x14ac:dyDescent="0.25">
      <c r="A179" s="54"/>
    </row>
    <row r="180" spans="1:1" x14ac:dyDescent="0.25">
      <c r="A180" s="54"/>
    </row>
    <row r="181" spans="1:1" x14ac:dyDescent="0.25">
      <c r="A181" s="54"/>
    </row>
    <row r="182" spans="1:1" x14ac:dyDescent="0.25">
      <c r="A182" s="54"/>
    </row>
    <row r="183" spans="1:1" x14ac:dyDescent="0.25">
      <c r="A183" s="54"/>
    </row>
    <row r="184" spans="1:1" x14ac:dyDescent="0.25">
      <c r="A184" s="54"/>
    </row>
    <row r="185" spans="1:1" x14ac:dyDescent="0.25">
      <c r="A185" s="54"/>
    </row>
    <row r="186" spans="1:1" x14ac:dyDescent="0.25">
      <c r="A186" s="54"/>
    </row>
    <row r="187" spans="1:1" x14ac:dyDescent="0.25">
      <c r="A187" s="54"/>
    </row>
    <row r="188" spans="1:1" x14ac:dyDescent="0.25">
      <c r="A188" s="54"/>
    </row>
    <row r="189" spans="1:1" x14ac:dyDescent="0.25">
      <c r="A189" s="54"/>
    </row>
    <row r="190" spans="1:1" x14ac:dyDescent="0.25">
      <c r="A190" s="54"/>
    </row>
    <row r="191" spans="1:1" x14ac:dyDescent="0.25">
      <c r="A191" s="54"/>
    </row>
    <row r="192" spans="1:1" x14ac:dyDescent="0.25">
      <c r="A192" s="54"/>
    </row>
    <row r="193" spans="1:1" x14ac:dyDescent="0.25">
      <c r="A193" s="54"/>
    </row>
    <row r="194" spans="1:1" x14ac:dyDescent="0.25">
      <c r="A194" s="54"/>
    </row>
    <row r="195" spans="1:1" x14ac:dyDescent="0.25">
      <c r="A195" s="54"/>
    </row>
    <row r="196" spans="1:1" x14ac:dyDescent="0.25">
      <c r="A196" s="5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018F2-35B0-4B35-AE45-1FC84298196F}">
  <dimension ref="A1:DQ197"/>
  <sheetViews>
    <sheetView topLeftCell="A4" workbookViewId="0">
      <pane ySplit="3" topLeftCell="A7" activePane="bottomLeft" state="frozen"/>
      <selection activeCell="J4" sqref="J4"/>
      <selection pane="bottomLeft" activeCell="M4" sqref="B4:M4"/>
    </sheetView>
  </sheetViews>
  <sheetFormatPr defaultRowHeight="12.5" x14ac:dyDescent="0.25"/>
  <cols>
    <col min="1" max="1" width="9.54296875" style="18" bestFit="1" customWidth="1"/>
    <col min="2" max="3" width="11.54296875" bestFit="1" customWidth="1"/>
    <col min="4" max="4" width="10" bestFit="1" customWidth="1"/>
    <col min="5" max="12" width="10.08984375" bestFit="1" customWidth="1"/>
    <col min="13" max="13" width="10.08984375" style="18" bestFit="1" customWidth="1"/>
    <col min="14" max="16" width="10.08984375" bestFit="1" customWidth="1"/>
    <col min="17" max="24" width="11.6328125" bestFit="1" customWidth="1"/>
    <col min="25" max="25" width="11.6328125" style="18" bestFit="1" customWidth="1"/>
    <col min="26" max="36" width="11.6328125" bestFit="1" customWidth="1"/>
    <col min="37" max="37" width="11.6328125" style="18" bestFit="1" customWidth="1"/>
    <col min="38" max="48" width="11.90625" bestFit="1" customWidth="1"/>
    <col min="49" max="49" width="11.90625" style="18" bestFit="1" customWidth="1"/>
    <col min="50" max="60" width="11.90625" bestFit="1" customWidth="1"/>
    <col min="61" max="61" width="11.90625" style="18" bestFit="1" customWidth="1"/>
    <col min="62" max="62" width="11.81640625" bestFit="1" customWidth="1"/>
    <col min="63" max="72" width="12.54296875" bestFit="1" customWidth="1"/>
    <col min="73" max="73" width="12.54296875" style="18" bestFit="1" customWidth="1"/>
    <col min="74" max="84" width="12.54296875" bestFit="1" customWidth="1"/>
    <col min="85" max="85" width="12.54296875" style="18" bestFit="1" customWidth="1"/>
    <col min="86" max="96" width="12.54296875" bestFit="1" customWidth="1"/>
    <col min="97" max="97" width="12.54296875" style="18" bestFit="1" customWidth="1"/>
    <col min="98" max="108" width="12.54296875" bestFit="1" customWidth="1"/>
    <col min="109" max="109" width="12.54296875" style="18" bestFit="1" customWidth="1"/>
    <col min="110" max="120" width="12.54296875" bestFit="1" customWidth="1"/>
    <col min="121" max="121" width="12.54296875" style="18" bestFit="1" customWidth="1"/>
  </cols>
  <sheetData>
    <row r="1" spans="1:121" x14ac:dyDescent="0.25">
      <c r="A1" s="54"/>
    </row>
    <row r="2" spans="1:121" s="65" customFormat="1" ht="13.5" thickBot="1" x14ac:dyDescent="0.35">
      <c r="A2" s="62" t="s">
        <v>91</v>
      </c>
      <c r="B2" s="64">
        <f>B3</f>
        <v>0</v>
      </c>
      <c r="C2" s="64">
        <f>B2+C3</f>
        <v>0</v>
      </c>
      <c r="D2" s="64">
        <f t="shared" ref="D2:BO2" si="0">C2+D3</f>
        <v>0</v>
      </c>
      <c r="E2" s="64">
        <f t="shared" si="0"/>
        <v>0</v>
      </c>
      <c r="F2" s="64">
        <f t="shared" si="0"/>
        <v>0</v>
      </c>
      <c r="G2" s="64">
        <f t="shared" si="0"/>
        <v>0</v>
      </c>
      <c r="H2" s="64">
        <f t="shared" si="0"/>
        <v>0</v>
      </c>
      <c r="I2" s="64">
        <f t="shared" si="0"/>
        <v>0</v>
      </c>
      <c r="J2" s="64">
        <f t="shared" si="0"/>
        <v>0</v>
      </c>
      <c r="K2" s="64">
        <f t="shared" si="0"/>
        <v>0</v>
      </c>
      <c r="L2" s="64">
        <f t="shared" si="0"/>
        <v>0</v>
      </c>
      <c r="M2" s="196">
        <f t="shared" si="0"/>
        <v>0</v>
      </c>
      <c r="N2" s="64">
        <f t="shared" si="0"/>
        <v>0</v>
      </c>
      <c r="O2" s="64">
        <f t="shared" si="0"/>
        <v>0</v>
      </c>
      <c r="P2" s="64">
        <f t="shared" si="0"/>
        <v>0</v>
      </c>
      <c r="Q2" s="64">
        <f t="shared" si="0"/>
        <v>0</v>
      </c>
      <c r="R2" s="64">
        <f t="shared" si="0"/>
        <v>0</v>
      </c>
      <c r="S2" s="64">
        <f t="shared" si="0"/>
        <v>0</v>
      </c>
      <c r="T2" s="64">
        <f t="shared" si="0"/>
        <v>0</v>
      </c>
      <c r="U2" s="64">
        <f t="shared" si="0"/>
        <v>0</v>
      </c>
      <c r="V2" s="64">
        <f t="shared" si="0"/>
        <v>0</v>
      </c>
      <c r="W2" s="64">
        <f t="shared" si="0"/>
        <v>0</v>
      </c>
      <c r="X2" s="64">
        <f t="shared" si="0"/>
        <v>0</v>
      </c>
      <c r="Y2" s="196">
        <f t="shared" si="0"/>
        <v>0</v>
      </c>
      <c r="Z2" s="64">
        <f t="shared" si="0"/>
        <v>0</v>
      </c>
      <c r="AA2" s="64">
        <f t="shared" si="0"/>
        <v>0</v>
      </c>
      <c r="AB2" s="64">
        <f t="shared" si="0"/>
        <v>0</v>
      </c>
      <c r="AC2" s="64">
        <f t="shared" si="0"/>
        <v>0</v>
      </c>
      <c r="AD2" s="64">
        <f t="shared" si="0"/>
        <v>0</v>
      </c>
      <c r="AE2" s="64">
        <f t="shared" si="0"/>
        <v>0</v>
      </c>
      <c r="AF2" s="64">
        <f t="shared" si="0"/>
        <v>0</v>
      </c>
      <c r="AG2" s="64">
        <f t="shared" si="0"/>
        <v>0</v>
      </c>
      <c r="AH2" s="64">
        <f t="shared" si="0"/>
        <v>0</v>
      </c>
      <c r="AI2" s="64">
        <f t="shared" si="0"/>
        <v>0</v>
      </c>
      <c r="AJ2" s="64">
        <f t="shared" si="0"/>
        <v>0</v>
      </c>
      <c r="AK2" s="64">
        <f t="shared" si="0"/>
        <v>0</v>
      </c>
      <c r="AL2" s="64">
        <f t="shared" si="0"/>
        <v>0</v>
      </c>
      <c r="AM2" s="64">
        <f t="shared" si="0"/>
        <v>0</v>
      </c>
      <c r="AN2" s="64">
        <f t="shared" si="0"/>
        <v>0</v>
      </c>
      <c r="AO2" s="64">
        <f t="shared" si="0"/>
        <v>0</v>
      </c>
      <c r="AP2" s="64">
        <f t="shared" si="0"/>
        <v>0</v>
      </c>
      <c r="AQ2" s="64">
        <f t="shared" si="0"/>
        <v>0</v>
      </c>
      <c r="AR2" s="64">
        <f t="shared" si="0"/>
        <v>0</v>
      </c>
      <c r="AS2" s="64">
        <f t="shared" si="0"/>
        <v>0</v>
      </c>
      <c r="AT2" s="64">
        <f t="shared" si="0"/>
        <v>0</v>
      </c>
      <c r="AU2" s="64">
        <f t="shared" si="0"/>
        <v>0</v>
      </c>
      <c r="AV2" s="64">
        <f t="shared" si="0"/>
        <v>0</v>
      </c>
      <c r="AW2" s="64">
        <f t="shared" si="0"/>
        <v>0</v>
      </c>
      <c r="AX2" s="64">
        <f t="shared" si="0"/>
        <v>0</v>
      </c>
      <c r="AY2" s="64">
        <f t="shared" si="0"/>
        <v>0</v>
      </c>
      <c r="AZ2" s="64">
        <f t="shared" si="0"/>
        <v>0</v>
      </c>
      <c r="BA2" s="64">
        <f t="shared" si="0"/>
        <v>0</v>
      </c>
      <c r="BB2" s="64">
        <f t="shared" si="0"/>
        <v>0</v>
      </c>
      <c r="BC2" s="64">
        <f t="shared" si="0"/>
        <v>0</v>
      </c>
      <c r="BD2" s="64">
        <f t="shared" si="0"/>
        <v>0</v>
      </c>
      <c r="BE2" s="64">
        <f t="shared" si="0"/>
        <v>0</v>
      </c>
      <c r="BF2" s="64">
        <f t="shared" si="0"/>
        <v>0</v>
      </c>
      <c r="BG2" s="64">
        <f t="shared" si="0"/>
        <v>0</v>
      </c>
      <c r="BH2" s="64">
        <f t="shared" si="0"/>
        <v>0</v>
      </c>
      <c r="BI2" s="64">
        <f t="shared" si="0"/>
        <v>0</v>
      </c>
      <c r="BJ2" s="64">
        <f t="shared" si="0"/>
        <v>0</v>
      </c>
      <c r="BK2" s="64">
        <f t="shared" si="0"/>
        <v>0</v>
      </c>
      <c r="BL2" s="64">
        <f t="shared" si="0"/>
        <v>0</v>
      </c>
      <c r="BM2" s="64">
        <f t="shared" si="0"/>
        <v>0</v>
      </c>
      <c r="BN2" s="64">
        <f t="shared" si="0"/>
        <v>0</v>
      </c>
      <c r="BO2" s="64">
        <f t="shared" si="0"/>
        <v>0</v>
      </c>
      <c r="BP2" s="64">
        <f t="shared" ref="BP2:DQ2" si="1">BO2+BP3</f>
        <v>0</v>
      </c>
      <c r="BQ2" s="64">
        <f t="shared" si="1"/>
        <v>0</v>
      </c>
      <c r="BR2" s="64">
        <f t="shared" si="1"/>
        <v>0</v>
      </c>
      <c r="BS2" s="64">
        <f t="shared" si="1"/>
        <v>0</v>
      </c>
      <c r="BT2" s="64">
        <f t="shared" si="1"/>
        <v>0</v>
      </c>
      <c r="BU2" s="64">
        <f t="shared" si="1"/>
        <v>0</v>
      </c>
      <c r="BV2" s="64">
        <f t="shared" si="1"/>
        <v>0</v>
      </c>
      <c r="BW2" s="64">
        <f t="shared" si="1"/>
        <v>0</v>
      </c>
      <c r="BX2" s="64">
        <f t="shared" si="1"/>
        <v>0</v>
      </c>
      <c r="BY2" s="64">
        <f t="shared" si="1"/>
        <v>0</v>
      </c>
      <c r="BZ2" s="64">
        <f t="shared" si="1"/>
        <v>0</v>
      </c>
      <c r="CA2" s="64">
        <f t="shared" si="1"/>
        <v>0</v>
      </c>
      <c r="CB2" s="64">
        <f t="shared" si="1"/>
        <v>0</v>
      </c>
      <c r="CC2" s="64">
        <f t="shared" si="1"/>
        <v>0</v>
      </c>
      <c r="CD2" s="64">
        <f t="shared" si="1"/>
        <v>0</v>
      </c>
      <c r="CE2" s="64">
        <f t="shared" si="1"/>
        <v>0</v>
      </c>
      <c r="CF2" s="64">
        <f t="shared" si="1"/>
        <v>0</v>
      </c>
      <c r="CG2" s="64">
        <f t="shared" si="1"/>
        <v>0</v>
      </c>
      <c r="CH2" s="64">
        <f t="shared" si="1"/>
        <v>0</v>
      </c>
      <c r="CI2" s="64">
        <f t="shared" si="1"/>
        <v>0</v>
      </c>
      <c r="CJ2" s="64">
        <f t="shared" si="1"/>
        <v>0</v>
      </c>
      <c r="CK2" s="64">
        <f t="shared" si="1"/>
        <v>0</v>
      </c>
      <c r="CL2" s="64">
        <f t="shared" si="1"/>
        <v>0</v>
      </c>
      <c r="CM2" s="64">
        <f t="shared" si="1"/>
        <v>0</v>
      </c>
      <c r="CN2" s="64">
        <f t="shared" si="1"/>
        <v>0</v>
      </c>
      <c r="CO2" s="64">
        <f t="shared" si="1"/>
        <v>0</v>
      </c>
      <c r="CP2" s="64">
        <f t="shared" si="1"/>
        <v>0</v>
      </c>
      <c r="CQ2" s="64">
        <f t="shared" si="1"/>
        <v>0</v>
      </c>
      <c r="CR2" s="64">
        <f t="shared" si="1"/>
        <v>0</v>
      </c>
      <c r="CS2" s="64">
        <f t="shared" si="1"/>
        <v>0</v>
      </c>
      <c r="CT2" s="64">
        <f t="shared" si="1"/>
        <v>0</v>
      </c>
      <c r="CU2" s="64">
        <f t="shared" si="1"/>
        <v>0</v>
      </c>
      <c r="CV2" s="64">
        <f t="shared" si="1"/>
        <v>0</v>
      </c>
      <c r="CW2" s="64">
        <f t="shared" si="1"/>
        <v>0</v>
      </c>
      <c r="CX2" s="64">
        <f t="shared" si="1"/>
        <v>0</v>
      </c>
      <c r="CY2" s="64">
        <f t="shared" si="1"/>
        <v>0</v>
      </c>
      <c r="CZ2" s="64">
        <f t="shared" si="1"/>
        <v>0</v>
      </c>
      <c r="DA2" s="64">
        <f t="shared" si="1"/>
        <v>0</v>
      </c>
      <c r="DB2" s="64">
        <f t="shared" si="1"/>
        <v>0</v>
      </c>
      <c r="DC2" s="64">
        <f t="shared" si="1"/>
        <v>0</v>
      </c>
      <c r="DD2" s="64">
        <f t="shared" si="1"/>
        <v>0</v>
      </c>
      <c r="DE2" s="64">
        <f t="shared" si="1"/>
        <v>0</v>
      </c>
      <c r="DF2" s="64">
        <f t="shared" si="1"/>
        <v>0</v>
      </c>
      <c r="DG2" s="64">
        <f t="shared" si="1"/>
        <v>0</v>
      </c>
      <c r="DH2" s="64">
        <f t="shared" si="1"/>
        <v>0</v>
      </c>
      <c r="DI2" s="64">
        <f t="shared" si="1"/>
        <v>0</v>
      </c>
      <c r="DJ2" s="64">
        <f t="shared" si="1"/>
        <v>0</v>
      </c>
      <c r="DK2" s="64">
        <f t="shared" si="1"/>
        <v>0</v>
      </c>
      <c r="DL2" s="64">
        <f t="shared" si="1"/>
        <v>0</v>
      </c>
      <c r="DM2" s="64">
        <f t="shared" si="1"/>
        <v>0</v>
      </c>
      <c r="DN2" s="64">
        <f t="shared" si="1"/>
        <v>0</v>
      </c>
      <c r="DO2" s="64">
        <f t="shared" si="1"/>
        <v>0</v>
      </c>
      <c r="DP2" s="64">
        <f t="shared" si="1"/>
        <v>0</v>
      </c>
      <c r="DQ2" s="64">
        <f t="shared" si="1"/>
        <v>0</v>
      </c>
    </row>
    <row r="3" spans="1:121" s="47" customFormat="1" ht="13.5" thickBot="1" x14ac:dyDescent="0.35">
      <c r="A3" s="62" t="s">
        <v>159</v>
      </c>
      <c r="B3" s="63">
        <f>SUM(B7:B66)</f>
        <v>0</v>
      </c>
      <c r="C3" s="63">
        <f t="shared" ref="C3:BN3" si="2">SUM(C7:C66)</f>
        <v>0</v>
      </c>
      <c r="D3" s="63">
        <f t="shared" si="2"/>
        <v>0</v>
      </c>
      <c r="E3" s="63">
        <f t="shared" si="2"/>
        <v>0</v>
      </c>
      <c r="F3" s="63">
        <f t="shared" si="2"/>
        <v>0</v>
      </c>
      <c r="G3" s="63">
        <f t="shared" si="2"/>
        <v>0</v>
      </c>
      <c r="H3" s="63">
        <f t="shared" si="2"/>
        <v>0</v>
      </c>
      <c r="I3" s="63">
        <f t="shared" si="2"/>
        <v>0</v>
      </c>
      <c r="J3" s="63">
        <f t="shared" si="2"/>
        <v>0</v>
      </c>
      <c r="K3" s="63">
        <f t="shared" si="2"/>
        <v>0</v>
      </c>
      <c r="L3" s="63">
        <f t="shared" si="2"/>
        <v>0</v>
      </c>
      <c r="M3" s="197">
        <f t="shared" si="2"/>
        <v>0</v>
      </c>
      <c r="N3" s="63">
        <f t="shared" si="2"/>
        <v>0</v>
      </c>
      <c r="O3" s="63">
        <f t="shared" si="2"/>
        <v>0</v>
      </c>
      <c r="P3" s="63">
        <f t="shared" si="2"/>
        <v>0</v>
      </c>
      <c r="Q3" s="63">
        <f t="shared" si="2"/>
        <v>0</v>
      </c>
      <c r="R3" s="63">
        <f t="shared" si="2"/>
        <v>0</v>
      </c>
      <c r="S3" s="63">
        <f t="shared" si="2"/>
        <v>0</v>
      </c>
      <c r="T3" s="63">
        <f t="shared" si="2"/>
        <v>0</v>
      </c>
      <c r="U3" s="63">
        <f t="shared" si="2"/>
        <v>0</v>
      </c>
      <c r="V3" s="63">
        <f t="shared" si="2"/>
        <v>0</v>
      </c>
      <c r="W3" s="63">
        <f t="shared" si="2"/>
        <v>0</v>
      </c>
      <c r="X3" s="63">
        <f t="shared" si="2"/>
        <v>0</v>
      </c>
      <c r="Y3" s="197">
        <f t="shared" si="2"/>
        <v>0</v>
      </c>
      <c r="Z3" s="63">
        <f t="shared" si="2"/>
        <v>0</v>
      </c>
      <c r="AA3" s="63">
        <f t="shared" si="2"/>
        <v>0</v>
      </c>
      <c r="AB3" s="63">
        <f t="shared" si="2"/>
        <v>0</v>
      </c>
      <c r="AC3" s="63">
        <f t="shared" si="2"/>
        <v>0</v>
      </c>
      <c r="AD3" s="63">
        <f t="shared" si="2"/>
        <v>0</v>
      </c>
      <c r="AE3" s="63">
        <f t="shared" si="2"/>
        <v>0</v>
      </c>
      <c r="AF3" s="63">
        <f t="shared" si="2"/>
        <v>0</v>
      </c>
      <c r="AG3" s="63">
        <f t="shared" si="2"/>
        <v>0</v>
      </c>
      <c r="AH3" s="63">
        <f t="shared" si="2"/>
        <v>0</v>
      </c>
      <c r="AI3" s="63">
        <f t="shared" si="2"/>
        <v>0</v>
      </c>
      <c r="AJ3" s="63">
        <f t="shared" si="2"/>
        <v>0</v>
      </c>
      <c r="AK3" s="63">
        <f t="shared" si="2"/>
        <v>0</v>
      </c>
      <c r="AL3" s="63">
        <f t="shared" si="2"/>
        <v>0</v>
      </c>
      <c r="AM3" s="63">
        <f t="shared" si="2"/>
        <v>0</v>
      </c>
      <c r="AN3" s="63">
        <f t="shared" si="2"/>
        <v>0</v>
      </c>
      <c r="AO3" s="63">
        <f t="shared" si="2"/>
        <v>0</v>
      </c>
      <c r="AP3" s="63">
        <f t="shared" si="2"/>
        <v>0</v>
      </c>
      <c r="AQ3" s="63">
        <f t="shared" si="2"/>
        <v>0</v>
      </c>
      <c r="AR3" s="63">
        <f t="shared" si="2"/>
        <v>0</v>
      </c>
      <c r="AS3" s="63">
        <f t="shared" si="2"/>
        <v>0</v>
      </c>
      <c r="AT3" s="63">
        <f t="shared" si="2"/>
        <v>0</v>
      </c>
      <c r="AU3" s="63">
        <f t="shared" si="2"/>
        <v>0</v>
      </c>
      <c r="AV3" s="63">
        <f t="shared" si="2"/>
        <v>0</v>
      </c>
      <c r="AW3" s="63">
        <f t="shared" si="2"/>
        <v>0</v>
      </c>
      <c r="AX3" s="63">
        <f t="shared" si="2"/>
        <v>0</v>
      </c>
      <c r="AY3" s="63">
        <f t="shared" si="2"/>
        <v>0</v>
      </c>
      <c r="AZ3" s="63">
        <f t="shared" si="2"/>
        <v>0</v>
      </c>
      <c r="BA3" s="63">
        <f t="shared" si="2"/>
        <v>0</v>
      </c>
      <c r="BB3" s="63">
        <f t="shared" si="2"/>
        <v>0</v>
      </c>
      <c r="BC3" s="63">
        <f t="shared" si="2"/>
        <v>0</v>
      </c>
      <c r="BD3" s="63">
        <f t="shared" si="2"/>
        <v>0</v>
      </c>
      <c r="BE3" s="63">
        <f t="shared" si="2"/>
        <v>0</v>
      </c>
      <c r="BF3" s="63">
        <f t="shared" si="2"/>
        <v>0</v>
      </c>
      <c r="BG3" s="63">
        <f t="shared" si="2"/>
        <v>0</v>
      </c>
      <c r="BH3" s="63">
        <f t="shared" si="2"/>
        <v>0</v>
      </c>
      <c r="BI3" s="63">
        <f t="shared" si="2"/>
        <v>0</v>
      </c>
      <c r="BJ3" s="63">
        <f t="shared" si="2"/>
        <v>0</v>
      </c>
      <c r="BK3" s="63">
        <f t="shared" si="2"/>
        <v>0</v>
      </c>
      <c r="BL3" s="63">
        <f t="shared" si="2"/>
        <v>0</v>
      </c>
      <c r="BM3" s="63">
        <f t="shared" si="2"/>
        <v>0</v>
      </c>
      <c r="BN3" s="63">
        <f t="shared" si="2"/>
        <v>0</v>
      </c>
      <c r="BO3" s="63">
        <f t="shared" ref="BO3:DQ3" si="3">SUM(BO7:BO66)</f>
        <v>0</v>
      </c>
      <c r="BP3" s="63">
        <f t="shared" si="3"/>
        <v>0</v>
      </c>
      <c r="BQ3" s="63">
        <f t="shared" si="3"/>
        <v>0</v>
      </c>
      <c r="BR3" s="63">
        <f t="shared" si="3"/>
        <v>0</v>
      </c>
      <c r="BS3" s="63">
        <f t="shared" si="3"/>
        <v>0</v>
      </c>
      <c r="BT3" s="63">
        <f t="shared" si="3"/>
        <v>0</v>
      </c>
      <c r="BU3" s="63">
        <f t="shared" si="3"/>
        <v>0</v>
      </c>
      <c r="BV3" s="63">
        <f t="shared" si="3"/>
        <v>0</v>
      </c>
      <c r="BW3" s="63">
        <f t="shared" si="3"/>
        <v>0</v>
      </c>
      <c r="BX3" s="63">
        <f t="shared" si="3"/>
        <v>0</v>
      </c>
      <c r="BY3" s="63">
        <f t="shared" si="3"/>
        <v>0</v>
      </c>
      <c r="BZ3" s="63">
        <f t="shared" si="3"/>
        <v>0</v>
      </c>
      <c r="CA3" s="63">
        <f t="shared" si="3"/>
        <v>0</v>
      </c>
      <c r="CB3" s="63">
        <f t="shared" si="3"/>
        <v>0</v>
      </c>
      <c r="CC3" s="63">
        <f t="shared" si="3"/>
        <v>0</v>
      </c>
      <c r="CD3" s="63">
        <f t="shared" si="3"/>
        <v>0</v>
      </c>
      <c r="CE3" s="63">
        <f t="shared" si="3"/>
        <v>0</v>
      </c>
      <c r="CF3" s="63">
        <f t="shared" si="3"/>
        <v>0</v>
      </c>
      <c r="CG3" s="63">
        <f t="shared" si="3"/>
        <v>0</v>
      </c>
      <c r="CH3" s="63">
        <f t="shared" si="3"/>
        <v>0</v>
      </c>
      <c r="CI3" s="63">
        <f t="shared" si="3"/>
        <v>0</v>
      </c>
      <c r="CJ3" s="63">
        <f t="shared" si="3"/>
        <v>0</v>
      </c>
      <c r="CK3" s="63">
        <f t="shared" si="3"/>
        <v>0</v>
      </c>
      <c r="CL3" s="63">
        <f t="shared" si="3"/>
        <v>0</v>
      </c>
      <c r="CM3" s="63">
        <f t="shared" si="3"/>
        <v>0</v>
      </c>
      <c r="CN3" s="63">
        <f t="shared" si="3"/>
        <v>0</v>
      </c>
      <c r="CO3" s="63">
        <f t="shared" si="3"/>
        <v>0</v>
      </c>
      <c r="CP3" s="63">
        <f t="shared" si="3"/>
        <v>0</v>
      </c>
      <c r="CQ3" s="63">
        <f t="shared" si="3"/>
        <v>0</v>
      </c>
      <c r="CR3" s="63">
        <f t="shared" si="3"/>
        <v>0</v>
      </c>
      <c r="CS3" s="63">
        <f t="shared" si="3"/>
        <v>0</v>
      </c>
      <c r="CT3" s="63">
        <f t="shared" si="3"/>
        <v>0</v>
      </c>
      <c r="CU3" s="63">
        <f t="shared" si="3"/>
        <v>0</v>
      </c>
      <c r="CV3" s="63">
        <f t="shared" si="3"/>
        <v>0</v>
      </c>
      <c r="CW3" s="63">
        <f t="shared" si="3"/>
        <v>0</v>
      </c>
      <c r="CX3" s="63">
        <f t="shared" si="3"/>
        <v>0</v>
      </c>
      <c r="CY3" s="63">
        <f t="shared" si="3"/>
        <v>0</v>
      </c>
      <c r="CZ3" s="63">
        <f t="shared" si="3"/>
        <v>0</v>
      </c>
      <c r="DA3" s="63">
        <f t="shared" si="3"/>
        <v>0</v>
      </c>
      <c r="DB3" s="63">
        <f t="shared" si="3"/>
        <v>0</v>
      </c>
      <c r="DC3" s="63">
        <f t="shared" si="3"/>
        <v>0</v>
      </c>
      <c r="DD3" s="63">
        <f t="shared" si="3"/>
        <v>0</v>
      </c>
      <c r="DE3" s="63">
        <f t="shared" si="3"/>
        <v>0</v>
      </c>
      <c r="DF3" s="63">
        <f t="shared" si="3"/>
        <v>0</v>
      </c>
      <c r="DG3" s="63">
        <f t="shared" si="3"/>
        <v>0</v>
      </c>
      <c r="DH3" s="63">
        <f t="shared" si="3"/>
        <v>0</v>
      </c>
      <c r="DI3" s="63">
        <f t="shared" si="3"/>
        <v>0</v>
      </c>
      <c r="DJ3" s="63">
        <f t="shared" si="3"/>
        <v>0</v>
      </c>
      <c r="DK3" s="63">
        <f t="shared" si="3"/>
        <v>0</v>
      </c>
      <c r="DL3" s="63">
        <f t="shared" si="3"/>
        <v>0</v>
      </c>
      <c r="DM3" s="63">
        <f t="shared" si="3"/>
        <v>0</v>
      </c>
      <c r="DN3" s="63">
        <f t="shared" si="3"/>
        <v>0</v>
      </c>
      <c r="DO3" s="63">
        <f t="shared" si="3"/>
        <v>0</v>
      </c>
      <c r="DP3" s="63">
        <f t="shared" si="3"/>
        <v>0</v>
      </c>
      <c r="DQ3" s="63">
        <f t="shared" si="3"/>
        <v>0</v>
      </c>
    </row>
    <row r="4" spans="1:121" s="47" customFormat="1" ht="13.5" thickBot="1" x14ac:dyDescent="0.35">
      <c r="A4" s="189" t="s">
        <v>93</v>
      </c>
      <c r="B4" s="63">
        <f>SUM(B7:B66)*Single!$F$11</f>
        <v>0</v>
      </c>
      <c r="C4" s="63">
        <f>SUM(C7:C66)*Single!$F$11</f>
        <v>0</v>
      </c>
      <c r="D4" s="63">
        <f>SUM(D7:D66)*Single!$F$11</f>
        <v>0</v>
      </c>
      <c r="E4" s="63">
        <f>SUM(E7:E66)*Single!$F$11</f>
        <v>0</v>
      </c>
      <c r="F4" s="63">
        <f>SUM(F7:F66)*Single!$F$11</f>
        <v>0</v>
      </c>
      <c r="G4" s="63">
        <f>SUM(G7:G66)*Single!$F$11</f>
        <v>0</v>
      </c>
      <c r="H4" s="63">
        <f>SUM(H7:H66)*Single!$F$11</f>
        <v>0</v>
      </c>
      <c r="I4" s="63">
        <f>SUM(I7:I66)*Single!$F$11</f>
        <v>0</v>
      </c>
      <c r="J4" s="63">
        <f>SUM(J7:J66)*Single!$F$11</f>
        <v>0</v>
      </c>
      <c r="K4" s="63">
        <f>SUM(K7:K66)*Single!$F$11</f>
        <v>0</v>
      </c>
      <c r="L4" s="63">
        <f>SUM(L7:L66)*Single!$F$11</f>
        <v>0</v>
      </c>
      <c r="M4" s="63">
        <f>SUM(M7:M66)*Single!$F$11</f>
        <v>0</v>
      </c>
      <c r="N4" s="63">
        <f>SUM(N7:N66)*Single!$F$11</f>
        <v>0</v>
      </c>
      <c r="O4" s="63">
        <f>SUM(O7:O66)*Single!$F$11</f>
        <v>0</v>
      </c>
      <c r="P4" s="63">
        <f>SUM(P7:P66)*Single!$F$11</f>
        <v>0</v>
      </c>
      <c r="Q4" s="63">
        <f>SUM(Q7:Q66)*Single!$F$11</f>
        <v>0</v>
      </c>
      <c r="R4" s="63">
        <f>SUM(R7:R66)*Single!$F$11</f>
        <v>0</v>
      </c>
      <c r="S4" s="63">
        <f>SUM(S7:S66)*Single!$F$11</f>
        <v>0</v>
      </c>
      <c r="T4" s="63">
        <f>SUM(T7:T66)*Single!$F$11</f>
        <v>0</v>
      </c>
      <c r="U4" s="63">
        <f>SUM(U7:U66)*Single!$F$11</f>
        <v>0</v>
      </c>
      <c r="V4" s="63">
        <f>SUM(V7:V66)*Single!$F$11</f>
        <v>0</v>
      </c>
      <c r="W4" s="63">
        <f>SUM(W7:W66)*Single!$F$11</f>
        <v>0</v>
      </c>
      <c r="X4" s="63">
        <f>SUM(X7:X66)*Single!$F$11</f>
        <v>0</v>
      </c>
      <c r="Y4" s="63">
        <f>SUM(Y7:Y66)*Single!$F$11</f>
        <v>0</v>
      </c>
      <c r="Z4" s="63">
        <f>SUM(Z7:Z66)*Single!$F$11</f>
        <v>0</v>
      </c>
      <c r="AA4" s="63">
        <f>SUM(AA7:AA66)*Single!$F$11</f>
        <v>0</v>
      </c>
      <c r="AB4" s="63">
        <f>SUM(AB7:AB66)*Single!$F$11</f>
        <v>0</v>
      </c>
      <c r="AC4" s="63">
        <f>SUM(AC7:AC66)*Single!$F$11</f>
        <v>0</v>
      </c>
      <c r="AD4" s="63">
        <f>SUM(AD7:AD66)*Single!$F$11</f>
        <v>0</v>
      </c>
      <c r="AE4" s="63">
        <f>SUM(AE7:AE66)*Single!$F$11</f>
        <v>0</v>
      </c>
      <c r="AF4" s="63">
        <f>SUM(AF7:AF66)*Single!$F$11</f>
        <v>0</v>
      </c>
      <c r="AG4" s="63">
        <f>SUM(AG7:AG66)*Single!$F$11</f>
        <v>0</v>
      </c>
      <c r="AH4" s="63">
        <f>SUM(AH7:AH66)*Single!$F$11</f>
        <v>0</v>
      </c>
      <c r="AI4" s="63">
        <f>SUM(AI7:AI66)*Single!$F$11</f>
        <v>0</v>
      </c>
      <c r="AJ4" s="63">
        <f>SUM(AJ7:AJ66)*Single!$F$11</f>
        <v>0</v>
      </c>
      <c r="AK4" s="63">
        <f>SUM(AK7:AK66)*Single!$F$11</f>
        <v>0</v>
      </c>
      <c r="AL4" s="63">
        <f>SUM(AL7:AL66)*Single!$F$11</f>
        <v>0</v>
      </c>
      <c r="AM4" s="63">
        <f>SUM(AM7:AM66)*Single!$F$11</f>
        <v>0</v>
      </c>
      <c r="AN4" s="63">
        <f>SUM(AN7:AN66)*Single!$F$11</f>
        <v>0</v>
      </c>
      <c r="AO4" s="63">
        <f>SUM(AO7:AO66)*Single!$F$11</f>
        <v>0</v>
      </c>
      <c r="AP4" s="63">
        <f>SUM(AP7:AP66)*Single!$F$11</f>
        <v>0</v>
      </c>
      <c r="AQ4" s="63">
        <f>SUM(AQ7:AQ66)*Single!$F$11</f>
        <v>0</v>
      </c>
      <c r="AR4" s="63">
        <f>SUM(AR7:AR66)*Single!$F$11</f>
        <v>0</v>
      </c>
      <c r="AS4" s="63">
        <f>SUM(AS7:AS66)*Single!$F$11</f>
        <v>0</v>
      </c>
      <c r="AT4" s="63">
        <f>SUM(AT7:AT66)*Single!$F$11</f>
        <v>0</v>
      </c>
      <c r="AU4" s="63">
        <f>SUM(AU7:AU66)*Single!$F$11</f>
        <v>0</v>
      </c>
      <c r="AV4" s="63">
        <f>SUM(AV7:AV66)*Single!$F$11</f>
        <v>0</v>
      </c>
      <c r="AW4" s="63">
        <f>SUM(AW7:AW66)*Single!$F$11</f>
        <v>0</v>
      </c>
      <c r="AX4" s="63">
        <f>SUM(AX7:AX66)*Single!$F$11</f>
        <v>0</v>
      </c>
      <c r="AY4" s="63">
        <f>SUM(AY7:AY66)*Single!$F$11</f>
        <v>0</v>
      </c>
      <c r="AZ4" s="63">
        <f>SUM(AZ7:AZ66)*Single!$F$11</f>
        <v>0</v>
      </c>
      <c r="BA4" s="63">
        <f>SUM(BA7:BA66)*Single!$F$11</f>
        <v>0</v>
      </c>
      <c r="BB4" s="63">
        <f>SUM(BB7:BB66)*Single!$F$11</f>
        <v>0</v>
      </c>
      <c r="BC4" s="63">
        <f>SUM(BC7:BC66)*Single!$F$11</f>
        <v>0</v>
      </c>
      <c r="BD4" s="63">
        <f>SUM(BD7:BD66)*Single!$F$11</f>
        <v>0</v>
      </c>
      <c r="BE4" s="63">
        <f>SUM(BE7:BE66)*Single!$F$11</f>
        <v>0</v>
      </c>
      <c r="BF4" s="63">
        <f>SUM(BF7:BF66)*Single!$F$11</f>
        <v>0</v>
      </c>
      <c r="BG4" s="63">
        <f>SUM(BG7:BG66)*Single!$F$11</f>
        <v>0</v>
      </c>
      <c r="BH4" s="63">
        <f>SUM(BH7:BH66)*Single!$F$11</f>
        <v>0</v>
      </c>
      <c r="BI4" s="63">
        <f>SUM(BI7:BI66)*Single!$F$11</f>
        <v>0</v>
      </c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</row>
    <row r="5" spans="1:121" s="47" customFormat="1" ht="13.5" thickBot="1" x14ac:dyDescent="0.35">
      <c r="A5" s="189" t="s">
        <v>158</v>
      </c>
      <c r="B5" s="63">
        <f>SUM(B7:B66)</f>
        <v>0</v>
      </c>
      <c r="C5" s="63">
        <f t="shared" ref="C5:BI5" si="4">SUM(C7:C66)</f>
        <v>0</v>
      </c>
      <c r="D5" s="63">
        <f t="shared" si="4"/>
        <v>0</v>
      </c>
      <c r="E5" s="63">
        <f t="shared" si="4"/>
        <v>0</v>
      </c>
      <c r="F5" s="63">
        <f t="shared" si="4"/>
        <v>0</v>
      </c>
      <c r="G5" s="63">
        <f t="shared" si="4"/>
        <v>0</v>
      </c>
      <c r="H5" s="63">
        <f t="shared" si="4"/>
        <v>0</v>
      </c>
      <c r="I5" s="63">
        <f t="shared" si="4"/>
        <v>0</v>
      </c>
      <c r="J5" s="63">
        <f t="shared" si="4"/>
        <v>0</v>
      </c>
      <c r="K5" s="63">
        <f t="shared" si="4"/>
        <v>0</v>
      </c>
      <c r="L5" s="63">
        <f t="shared" si="4"/>
        <v>0</v>
      </c>
      <c r="M5" s="63">
        <f t="shared" si="4"/>
        <v>0</v>
      </c>
      <c r="N5" s="63">
        <f t="shared" si="4"/>
        <v>0</v>
      </c>
      <c r="O5" s="63">
        <f t="shared" si="4"/>
        <v>0</v>
      </c>
      <c r="P5" s="63">
        <f t="shared" si="4"/>
        <v>0</v>
      </c>
      <c r="Q5" s="63">
        <f t="shared" si="4"/>
        <v>0</v>
      </c>
      <c r="R5" s="63">
        <f t="shared" si="4"/>
        <v>0</v>
      </c>
      <c r="S5" s="63">
        <f t="shared" si="4"/>
        <v>0</v>
      </c>
      <c r="T5" s="63">
        <f t="shared" si="4"/>
        <v>0</v>
      </c>
      <c r="U5" s="63">
        <f t="shared" si="4"/>
        <v>0</v>
      </c>
      <c r="V5" s="63">
        <f t="shared" si="4"/>
        <v>0</v>
      </c>
      <c r="W5" s="63">
        <f t="shared" si="4"/>
        <v>0</v>
      </c>
      <c r="X5" s="63">
        <f t="shared" si="4"/>
        <v>0</v>
      </c>
      <c r="Y5" s="63">
        <f t="shared" si="4"/>
        <v>0</v>
      </c>
      <c r="Z5" s="63">
        <f t="shared" si="4"/>
        <v>0</v>
      </c>
      <c r="AA5" s="63">
        <f t="shared" si="4"/>
        <v>0</v>
      </c>
      <c r="AB5" s="63">
        <f t="shared" si="4"/>
        <v>0</v>
      </c>
      <c r="AC5" s="63">
        <f t="shared" si="4"/>
        <v>0</v>
      </c>
      <c r="AD5" s="63">
        <f t="shared" si="4"/>
        <v>0</v>
      </c>
      <c r="AE5" s="63">
        <f t="shared" si="4"/>
        <v>0</v>
      </c>
      <c r="AF5" s="63">
        <f t="shared" si="4"/>
        <v>0</v>
      </c>
      <c r="AG5" s="63">
        <f t="shared" si="4"/>
        <v>0</v>
      </c>
      <c r="AH5" s="63">
        <f t="shared" si="4"/>
        <v>0</v>
      </c>
      <c r="AI5" s="63">
        <f t="shared" si="4"/>
        <v>0</v>
      </c>
      <c r="AJ5" s="63">
        <f t="shared" si="4"/>
        <v>0</v>
      </c>
      <c r="AK5" s="63">
        <f t="shared" si="4"/>
        <v>0</v>
      </c>
      <c r="AL5" s="63">
        <f t="shared" si="4"/>
        <v>0</v>
      </c>
      <c r="AM5" s="63">
        <f t="shared" si="4"/>
        <v>0</v>
      </c>
      <c r="AN5" s="63">
        <f t="shared" si="4"/>
        <v>0</v>
      </c>
      <c r="AO5" s="63">
        <f t="shared" si="4"/>
        <v>0</v>
      </c>
      <c r="AP5" s="63">
        <f t="shared" si="4"/>
        <v>0</v>
      </c>
      <c r="AQ5" s="63">
        <f t="shared" si="4"/>
        <v>0</v>
      </c>
      <c r="AR5" s="63">
        <f t="shared" si="4"/>
        <v>0</v>
      </c>
      <c r="AS5" s="63">
        <f t="shared" si="4"/>
        <v>0</v>
      </c>
      <c r="AT5" s="63">
        <f t="shared" si="4"/>
        <v>0</v>
      </c>
      <c r="AU5" s="63">
        <f t="shared" si="4"/>
        <v>0</v>
      </c>
      <c r="AV5" s="63">
        <f t="shared" si="4"/>
        <v>0</v>
      </c>
      <c r="AW5" s="63">
        <f t="shared" si="4"/>
        <v>0</v>
      </c>
      <c r="AX5" s="63">
        <f t="shared" si="4"/>
        <v>0</v>
      </c>
      <c r="AY5" s="63">
        <f t="shared" si="4"/>
        <v>0</v>
      </c>
      <c r="AZ5" s="63">
        <f t="shared" si="4"/>
        <v>0</v>
      </c>
      <c r="BA5" s="63">
        <f t="shared" si="4"/>
        <v>0</v>
      </c>
      <c r="BB5" s="63">
        <f t="shared" si="4"/>
        <v>0</v>
      </c>
      <c r="BC5" s="63">
        <f t="shared" si="4"/>
        <v>0</v>
      </c>
      <c r="BD5" s="63">
        <f t="shared" si="4"/>
        <v>0</v>
      </c>
      <c r="BE5" s="63">
        <f t="shared" si="4"/>
        <v>0</v>
      </c>
      <c r="BF5" s="63">
        <f t="shared" si="4"/>
        <v>0</v>
      </c>
      <c r="BG5" s="63">
        <f t="shared" si="4"/>
        <v>0</v>
      </c>
      <c r="BH5" s="63">
        <f t="shared" si="4"/>
        <v>0</v>
      </c>
      <c r="BI5" s="63">
        <f t="shared" si="4"/>
        <v>0</v>
      </c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</row>
    <row r="6" spans="1:121" s="48" customFormat="1" ht="13.5" thickBot="1" x14ac:dyDescent="0.35">
      <c r="A6" s="55" t="s">
        <v>157</v>
      </c>
      <c r="B6" s="49" t="s">
        <v>2</v>
      </c>
      <c r="C6" s="49" t="s">
        <v>3</v>
      </c>
      <c r="D6" s="50" t="s">
        <v>4</v>
      </c>
      <c r="E6" s="50" t="s">
        <v>5</v>
      </c>
      <c r="F6" s="50" t="s">
        <v>6</v>
      </c>
      <c r="G6" s="50" t="s">
        <v>7</v>
      </c>
      <c r="H6" s="50" t="s">
        <v>8</v>
      </c>
      <c r="I6" s="50" t="s">
        <v>9</v>
      </c>
      <c r="J6" s="50" t="s">
        <v>10</v>
      </c>
      <c r="K6" s="50" t="s">
        <v>11</v>
      </c>
      <c r="L6" s="50" t="s">
        <v>12</v>
      </c>
      <c r="M6" s="51" t="s">
        <v>13</v>
      </c>
      <c r="N6" s="50" t="s">
        <v>14</v>
      </c>
      <c r="O6" s="50" t="s">
        <v>15</v>
      </c>
      <c r="P6" s="50" t="s">
        <v>16</v>
      </c>
      <c r="Q6" s="50" t="s">
        <v>17</v>
      </c>
      <c r="R6" s="50" t="s">
        <v>18</v>
      </c>
      <c r="S6" s="50" t="s">
        <v>19</v>
      </c>
      <c r="T6" s="50" t="s">
        <v>20</v>
      </c>
      <c r="U6" s="50" t="s">
        <v>21</v>
      </c>
      <c r="V6" s="50" t="s">
        <v>22</v>
      </c>
      <c r="W6" s="50" t="s">
        <v>23</v>
      </c>
      <c r="X6" s="50" t="s">
        <v>24</v>
      </c>
      <c r="Y6" s="51" t="s">
        <v>25</v>
      </c>
      <c r="Z6" s="50" t="s">
        <v>26</v>
      </c>
      <c r="AA6" s="50" t="s">
        <v>27</v>
      </c>
      <c r="AB6" s="50" t="s">
        <v>28</v>
      </c>
      <c r="AC6" s="50" t="s">
        <v>29</v>
      </c>
      <c r="AD6" s="50" t="s">
        <v>30</v>
      </c>
      <c r="AE6" s="50" t="s">
        <v>31</v>
      </c>
      <c r="AF6" s="50" t="s">
        <v>32</v>
      </c>
      <c r="AG6" s="50" t="s">
        <v>33</v>
      </c>
      <c r="AH6" s="50" t="s">
        <v>34</v>
      </c>
      <c r="AI6" s="50" t="s">
        <v>35</v>
      </c>
      <c r="AJ6" s="50" t="s">
        <v>36</v>
      </c>
      <c r="AK6" s="51" t="s">
        <v>37</v>
      </c>
      <c r="AL6" s="50" t="s">
        <v>38</v>
      </c>
      <c r="AM6" s="50" t="s">
        <v>39</v>
      </c>
      <c r="AN6" s="50" t="s">
        <v>40</v>
      </c>
      <c r="AO6" s="50" t="s">
        <v>41</v>
      </c>
      <c r="AP6" s="50" t="s">
        <v>42</v>
      </c>
      <c r="AQ6" s="50" t="s">
        <v>43</v>
      </c>
      <c r="AR6" s="50" t="s">
        <v>44</v>
      </c>
      <c r="AS6" s="50" t="s">
        <v>45</v>
      </c>
      <c r="AT6" s="50" t="s">
        <v>46</v>
      </c>
      <c r="AU6" s="50" t="s">
        <v>47</v>
      </c>
      <c r="AV6" s="50" t="s">
        <v>48</v>
      </c>
      <c r="AW6" s="51" t="s">
        <v>49</v>
      </c>
      <c r="AX6" s="50" t="s">
        <v>50</v>
      </c>
      <c r="AY6" s="50" t="s">
        <v>51</v>
      </c>
      <c r="AZ6" s="50" t="s">
        <v>52</v>
      </c>
      <c r="BA6" s="50" t="s">
        <v>53</v>
      </c>
      <c r="BB6" s="50" t="s">
        <v>54</v>
      </c>
      <c r="BC6" s="50" t="s">
        <v>55</v>
      </c>
      <c r="BD6" s="50" t="s">
        <v>56</v>
      </c>
      <c r="BE6" s="50" t="s">
        <v>57</v>
      </c>
      <c r="BF6" s="50" t="s">
        <v>58</v>
      </c>
      <c r="BG6" s="50" t="s">
        <v>59</v>
      </c>
      <c r="BH6" s="50" t="s">
        <v>60</v>
      </c>
      <c r="BI6" s="51" t="s">
        <v>61</v>
      </c>
      <c r="BJ6" s="50" t="s">
        <v>97</v>
      </c>
      <c r="BK6" s="50" t="s">
        <v>98</v>
      </c>
      <c r="BL6" s="50" t="s">
        <v>99</v>
      </c>
      <c r="BM6" s="50" t="s">
        <v>100</v>
      </c>
      <c r="BN6" s="50" t="s">
        <v>101</v>
      </c>
      <c r="BO6" s="50" t="s">
        <v>102</v>
      </c>
      <c r="BP6" s="50" t="s">
        <v>103</v>
      </c>
      <c r="BQ6" s="50" t="s">
        <v>104</v>
      </c>
      <c r="BR6" s="50" t="s">
        <v>105</v>
      </c>
      <c r="BS6" s="50" t="s">
        <v>106</v>
      </c>
      <c r="BT6" s="50" t="s">
        <v>107</v>
      </c>
      <c r="BU6" s="51" t="s">
        <v>108</v>
      </c>
      <c r="BV6" s="50" t="s">
        <v>109</v>
      </c>
      <c r="BW6" s="50" t="s">
        <v>110</v>
      </c>
      <c r="BX6" s="50" t="s">
        <v>111</v>
      </c>
      <c r="BY6" s="50" t="s">
        <v>112</v>
      </c>
      <c r="BZ6" s="50" t="s">
        <v>113</v>
      </c>
      <c r="CA6" s="50" t="s">
        <v>114</v>
      </c>
      <c r="CB6" s="50" t="s">
        <v>115</v>
      </c>
      <c r="CC6" s="50" t="s">
        <v>116</v>
      </c>
      <c r="CD6" s="50" t="s">
        <v>117</v>
      </c>
      <c r="CE6" s="50" t="s">
        <v>118</v>
      </c>
      <c r="CF6" s="50" t="s">
        <v>119</v>
      </c>
      <c r="CG6" s="51" t="s">
        <v>120</v>
      </c>
      <c r="CH6" s="50" t="s">
        <v>121</v>
      </c>
      <c r="CI6" s="50" t="s">
        <v>122</v>
      </c>
      <c r="CJ6" s="50" t="s">
        <v>123</v>
      </c>
      <c r="CK6" s="50" t="s">
        <v>124</v>
      </c>
      <c r="CL6" s="50" t="s">
        <v>125</v>
      </c>
      <c r="CM6" s="50" t="s">
        <v>126</v>
      </c>
      <c r="CN6" s="50" t="s">
        <v>127</v>
      </c>
      <c r="CO6" s="50" t="s">
        <v>128</v>
      </c>
      <c r="CP6" s="50" t="s">
        <v>129</v>
      </c>
      <c r="CQ6" s="50" t="s">
        <v>130</v>
      </c>
      <c r="CR6" s="50" t="s">
        <v>131</v>
      </c>
      <c r="CS6" s="51" t="s">
        <v>132</v>
      </c>
      <c r="CT6" s="50" t="s">
        <v>133</v>
      </c>
      <c r="CU6" s="50" t="s">
        <v>134</v>
      </c>
      <c r="CV6" s="50" t="s">
        <v>135</v>
      </c>
      <c r="CW6" s="50" t="s">
        <v>136</v>
      </c>
      <c r="CX6" s="50" t="s">
        <v>137</v>
      </c>
      <c r="CY6" s="50" t="s">
        <v>138</v>
      </c>
      <c r="CZ6" s="50" t="s">
        <v>139</v>
      </c>
      <c r="DA6" s="50" t="s">
        <v>140</v>
      </c>
      <c r="DB6" s="50" t="s">
        <v>141</v>
      </c>
      <c r="DC6" s="50" t="s">
        <v>142</v>
      </c>
      <c r="DD6" s="50" t="s">
        <v>143</v>
      </c>
      <c r="DE6" s="51" t="s">
        <v>144</v>
      </c>
      <c r="DF6" s="50" t="s">
        <v>145</v>
      </c>
      <c r="DG6" s="50" t="s">
        <v>146</v>
      </c>
      <c r="DH6" s="50" t="s">
        <v>147</v>
      </c>
      <c r="DI6" s="50" t="s">
        <v>148</v>
      </c>
      <c r="DJ6" s="50" t="s">
        <v>149</v>
      </c>
      <c r="DK6" s="50" t="s">
        <v>150</v>
      </c>
      <c r="DL6" s="50" t="s">
        <v>151</v>
      </c>
      <c r="DM6" s="50" t="s">
        <v>152</v>
      </c>
      <c r="DN6" s="50" t="s">
        <v>153</v>
      </c>
      <c r="DO6" s="50" t="s">
        <v>154</v>
      </c>
      <c r="DP6" s="50" t="s">
        <v>155</v>
      </c>
      <c r="DQ6" s="51" t="s">
        <v>156</v>
      </c>
    </row>
    <row r="7" spans="1:121" s="19" customFormat="1" ht="13" x14ac:dyDescent="0.3">
      <c r="A7" s="56" t="s">
        <v>2</v>
      </c>
      <c r="B7" s="194">
        <f>Single!B5*'Single Donors'!B6</f>
        <v>0</v>
      </c>
      <c r="C7" s="194">
        <f>Single!C5*'Single Donors'!C6</f>
        <v>0</v>
      </c>
      <c r="D7" s="194">
        <f>Single!D5*'Single Donors'!D6</f>
        <v>0</v>
      </c>
      <c r="E7" s="194">
        <f>Single!E5*'Single Donors'!E6</f>
        <v>0</v>
      </c>
      <c r="F7" s="194">
        <f>Single!F5*'Single Donors'!F6</f>
        <v>0</v>
      </c>
      <c r="G7" s="194">
        <f>Single!G5*'Single Donors'!G6</f>
        <v>0</v>
      </c>
      <c r="H7" s="194">
        <f>Single!H5*'Single Donors'!H6</f>
        <v>0</v>
      </c>
      <c r="I7" s="194">
        <f>Single!I5*'Single Donors'!I6</f>
        <v>0</v>
      </c>
      <c r="J7" s="194">
        <f>Single!J5*'Single Donors'!J6</f>
        <v>0</v>
      </c>
      <c r="K7" s="194">
        <f>Single!K5*'Single Donors'!K6</f>
        <v>0</v>
      </c>
      <c r="L7" s="194">
        <f>Single!L5*'Single Donors'!L6</f>
        <v>0</v>
      </c>
      <c r="M7" s="198">
        <f>Single!M5*'Single Donors'!M6</f>
        <v>0</v>
      </c>
      <c r="N7" s="194">
        <f>Single!N5*'Single Donors'!N6</f>
        <v>0</v>
      </c>
      <c r="O7" s="194">
        <f>Single!O5*'Single Donors'!O6</f>
        <v>0</v>
      </c>
      <c r="P7" s="194">
        <f>Single!P5*'Single Donors'!P6</f>
        <v>0</v>
      </c>
      <c r="Q7" s="194">
        <f>Single!Q5*'Single Donors'!Q6</f>
        <v>0</v>
      </c>
      <c r="R7" s="194">
        <f>Single!R5*'Single Donors'!R6</f>
        <v>0</v>
      </c>
      <c r="S7" s="194">
        <f>Single!S5*'Single Donors'!S6</f>
        <v>0</v>
      </c>
      <c r="T7" s="194">
        <f>Single!T5*'Single Donors'!T6</f>
        <v>0</v>
      </c>
      <c r="U7" s="194">
        <f>Single!U5*'Single Donors'!U6</f>
        <v>0</v>
      </c>
      <c r="V7" s="194">
        <f>Single!V5*'Single Donors'!V6</f>
        <v>0</v>
      </c>
      <c r="W7" s="194">
        <f>Single!W5*'Single Donors'!W6</f>
        <v>0</v>
      </c>
      <c r="X7" s="194">
        <f>Single!X5*'Single Donors'!X6</f>
        <v>0</v>
      </c>
      <c r="Y7" s="198">
        <f>Single!Y5*'Single Donors'!Y6</f>
        <v>0</v>
      </c>
      <c r="Z7" s="194">
        <f>Single!Z5*'Single Donors'!Z6</f>
        <v>0</v>
      </c>
      <c r="AA7" s="194">
        <f>Single!AA5*'Single Donors'!AA6</f>
        <v>0</v>
      </c>
      <c r="AB7" s="194">
        <f>Single!AB5*'Single Donors'!AB6</f>
        <v>0</v>
      </c>
      <c r="AC7" s="194">
        <f>Single!AC5*'Single Donors'!AC6</f>
        <v>0</v>
      </c>
      <c r="AD7" s="194">
        <f>Single!AD5*'Single Donors'!AD6</f>
        <v>0</v>
      </c>
      <c r="AE7" s="194">
        <f>Single!AE5*'Single Donors'!AE6</f>
        <v>0</v>
      </c>
      <c r="AF7" s="194">
        <f>Single!AF5*'Single Donors'!AF6</f>
        <v>0</v>
      </c>
      <c r="AG7" s="194">
        <f>Single!AG5*'Single Donors'!AG6</f>
        <v>0</v>
      </c>
      <c r="AH7" s="194">
        <f>Single!AH5*'Single Donors'!AH6</f>
        <v>0</v>
      </c>
      <c r="AI7" s="194">
        <f>Single!AI5*'Single Donors'!AI6</f>
        <v>0</v>
      </c>
      <c r="AJ7" s="194">
        <f>Single!AJ5*'Single Donors'!AJ6</f>
        <v>0</v>
      </c>
      <c r="AK7" s="194">
        <f>Single!AK5*'Single Donors'!AK6</f>
        <v>0</v>
      </c>
      <c r="AL7" s="194">
        <f>Single!AL5*'Single Donors'!AL6</f>
        <v>0</v>
      </c>
      <c r="AM7" s="194">
        <f>Single!AM5*'Single Donors'!AM6</f>
        <v>0</v>
      </c>
      <c r="AN7" s="194">
        <f>Single!AN5*'Single Donors'!AN6</f>
        <v>0</v>
      </c>
      <c r="AO7" s="194">
        <f>Single!AO5*'Single Donors'!AO6</f>
        <v>0</v>
      </c>
      <c r="AP7" s="194">
        <f>Single!AP5*'Single Donors'!AP6</f>
        <v>0</v>
      </c>
      <c r="AQ7" s="194">
        <f>Single!AQ5*'Single Donors'!AQ6</f>
        <v>0</v>
      </c>
      <c r="AR7" s="194">
        <f>Single!AR5*'Single Donors'!AR6</f>
        <v>0</v>
      </c>
      <c r="AS7" s="194">
        <f>Single!AS5*'Single Donors'!AS6</f>
        <v>0</v>
      </c>
      <c r="AT7" s="194">
        <f>Single!AT5*'Single Donors'!AT6</f>
        <v>0</v>
      </c>
      <c r="AU7" s="194">
        <f>Single!AU5*'Single Donors'!AU6</f>
        <v>0</v>
      </c>
      <c r="AV7" s="194">
        <f>Single!AV5*'Single Donors'!AV6</f>
        <v>0</v>
      </c>
      <c r="AW7" s="194">
        <f>Single!AW5*'Single Donors'!AW6</f>
        <v>0</v>
      </c>
      <c r="AX7" s="194">
        <f>Single!AX5*'Single Donors'!AX6</f>
        <v>0</v>
      </c>
      <c r="AY7" s="194">
        <f>Single!AY5*'Single Donors'!AY6</f>
        <v>0</v>
      </c>
      <c r="AZ7" s="194">
        <f>Single!AZ5*'Single Donors'!AZ6</f>
        <v>0</v>
      </c>
      <c r="BA7" s="194">
        <f>Single!BA5*'Single Donors'!BA6</f>
        <v>0</v>
      </c>
      <c r="BB7" s="194">
        <f>Single!BB5*'Single Donors'!BB6</f>
        <v>0</v>
      </c>
      <c r="BC7" s="194">
        <f>Single!BC5*'Single Donors'!BC6</f>
        <v>0</v>
      </c>
      <c r="BD7" s="194">
        <f>Single!BD5*'Single Donors'!BD6</f>
        <v>0</v>
      </c>
      <c r="BE7" s="194">
        <f>Single!BE5*'Single Donors'!BE6</f>
        <v>0</v>
      </c>
      <c r="BF7" s="194">
        <f>Single!BF5*'Single Donors'!BF6</f>
        <v>0</v>
      </c>
      <c r="BG7" s="194">
        <f>Single!BG5*'Single Donors'!BG6</f>
        <v>0</v>
      </c>
      <c r="BH7" s="194">
        <f>Single!BH5*'Single Donors'!BH6</f>
        <v>0</v>
      </c>
      <c r="BI7" s="194">
        <f>Single!BI5*'Single Donors'!BI6</f>
        <v>0</v>
      </c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18"/>
      <c r="CG7" s="18"/>
      <c r="CS7" s="18"/>
      <c r="DE7" s="18"/>
      <c r="DQ7" s="18"/>
    </row>
    <row r="8" spans="1:121" ht="13" x14ac:dyDescent="0.3">
      <c r="A8" s="56" t="s">
        <v>3</v>
      </c>
      <c r="C8" s="194">
        <f>'Single Donors'!C7*Single!B5</f>
        <v>0</v>
      </c>
      <c r="D8" s="194">
        <f>'Single Donors'!D7*Single!C5</f>
        <v>0</v>
      </c>
      <c r="E8" s="194">
        <f>'Single Donors'!E7*Single!D5</f>
        <v>0</v>
      </c>
      <c r="F8" s="194">
        <f>'Single Donors'!F7*Single!E5</f>
        <v>0</v>
      </c>
      <c r="G8" s="194">
        <f>'Single Donors'!G7*Single!F5</f>
        <v>0</v>
      </c>
      <c r="H8" s="194">
        <f>'Single Donors'!H7*Single!G5</f>
        <v>0</v>
      </c>
      <c r="I8" s="194">
        <f>'Single Donors'!I7*Single!H5</f>
        <v>0</v>
      </c>
      <c r="J8" s="194">
        <f>'Single Donors'!J7*Single!I5</f>
        <v>0</v>
      </c>
      <c r="K8" s="194">
        <f>'Single Donors'!K7*Single!J5</f>
        <v>0</v>
      </c>
      <c r="L8" s="194">
        <f>'Single Donors'!L7*Single!K5</f>
        <v>0</v>
      </c>
      <c r="M8" s="198">
        <f>'Single Donors'!M7*Single!L5</f>
        <v>0</v>
      </c>
      <c r="N8" s="194">
        <f>'Single Donors'!N7*Single!M5</f>
        <v>0</v>
      </c>
      <c r="O8" s="194">
        <f>'Single Donors'!O7*Single!N5</f>
        <v>0</v>
      </c>
      <c r="P8" s="194">
        <f>'Single Donors'!P7*Single!O5</f>
        <v>0</v>
      </c>
      <c r="Q8" s="194">
        <f>'Single Donors'!Q7*Single!P5</f>
        <v>0</v>
      </c>
      <c r="R8" s="194">
        <f>'Single Donors'!R7*Single!Q5</f>
        <v>0</v>
      </c>
      <c r="S8" s="194">
        <f>'Single Donors'!S7*Single!R5</f>
        <v>0</v>
      </c>
      <c r="T8" s="194">
        <f>'Single Donors'!T7*Single!S5</f>
        <v>0</v>
      </c>
      <c r="U8" s="194">
        <f>'Single Donors'!U7*Single!T5</f>
        <v>0</v>
      </c>
      <c r="V8" s="194">
        <f>'Single Donors'!V7*Single!U5</f>
        <v>0</v>
      </c>
      <c r="W8" s="194">
        <f>'Single Donors'!W7*Single!V5</f>
        <v>0</v>
      </c>
      <c r="X8" s="194">
        <f>'Single Donors'!X7*Single!W5</f>
        <v>0</v>
      </c>
      <c r="Y8" s="198">
        <f>'Single Donors'!Y7*Single!X5</f>
        <v>0</v>
      </c>
      <c r="Z8" s="194">
        <f>'Single Donors'!Z7*Single!Y5</f>
        <v>0</v>
      </c>
      <c r="AA8" s="194">
        <f>'Single Donors'!AA7*Single!Z5</f>
        <v>0</v>
      </c>
      <c r="AB8" s="194">
        <f>'Single Donors'!AB7*Single!AA5</f>
        <v>0</v>
      </c>
      <c r="AC8" s="194">
        <f>'Single Donors'!AC7*Single!AB5</f>
        <v>0</v>
      </c>
      <c r="AD8" s="194">
        <f>'Single Donors'!AD7*Single!AC5</f>
        <v>0</v>
      </c>
      <c r="AE8" s="194">
        <f>'Single Donors'!AE7*Single!AD5</f>
        <v>0</v>
      </c>
      <c r="AF8" s="194">
        <f>'Single Donors'!AF7*Single!AE5</f>
        <v>0</v>
      </c>
      <c r="AG8" s="194">
        <f>'Single Donors'!AG7*Single!AF5</f>
        <v>0</v>
      </c>
      <c r="AH8" s="194">
        <f>'Single Donors'!AH7*Single!AG5</f>
        <v>0</v>
      </c>
      <c r="AI8" s="194">
        <f>'Single Donors'!AI7*Single!AH5</f>
        <v>0</v>
      </c>
      <c r="AJ8" s="194">
        <f>'Single Donors'!AJ7*Single!AI5</f>
        <v>0</v>
      </c>
      <c r="AK8" s="194">
        <f>'Single Donors'!AK7*Single!AJ5</f>
        <v>0</v>
      </c>
      <c r="AL8" s="194">
        <f>'Single Donors'!AL7*Single!AK5</f>
        <v>0</v>
      </c>
      <c r="AM8" s="194">
        <f>'Single Donors'!AM7*Single!AL5</f>
        <v>0</v>
      </c>
      <c r="AN8" s="194">
        <f>'Single Donors'!AN7*Single!AM5</f>
        <v>0</v>
      </c>
      <c r="AO8" s="194">
        <f>'Single Donors'!AO7*Single!AN5</f>
        <v>0</v>
      </c>
      <c r="AP8" s="194">
        <f>'Single Donors'!AP7*Single!AO5</f>
        <v>0</v>
      </c>
      <c r="AQ8" s="194">
        <f>'Single Donors'!AQ7*Single!AP5</f>
        <v>0</v>
      </c>
      <c r="AR8" s="194">
        <f>'Single Donors'!AR7*Single!AQ5</f>
        <v>0</v>
      </c>
      <c r="AS8" s="194">
        <f>'Single Donors'!AS7*Single!AR5</f>
        <v>0</v>
      </c>
      <c r="AT8" s="194">
        <f>'Single Donors'!AT7*Single!AS5</f>
        <v>0</v>
      </c>
      <c r="AU8" s="194">
        <f>'Single Donors'!AU7*Single!AT5</f>
        <v>0</v>
      </c>
      <c r="AV8" s="194">
        <f>'Single Donors'!AV7*Single!AU5</f>
        <v>0</v>
      </c>
      <c r="AW8" s="194">
        <f>'Single Donors'!AW7*Single!AV5</f>
        <v>0</v>
      </c>
      <c r="AX8" s="194">
        <f>'Single Donors'!AX7*Single!AW5</f>
        <v>0</v>
      </c>
      <c r="AY8" s="194">
        <f>'Single Donors'!AY7*Single!AX5</f>
        <v>0</v>
      </c>
      <c r="AZ8" s="194">
        <f>'Single Donors'!AZ7*Single!AY5</f>
        <v>0</v>
      </c>
      <c r="BA8" s="194">
        <f>'Single Donors'!BA7*Single!AZ5</f>
        <v>0</v>
      </c>
      <c r="BB8" s="194">
        <f>'Single Donors'!BB7*Single!BA5</f>
        <v>0</v>
      </c>
      <c r="BC8" s="194">
        <f>'Single Donors'!BC7*Single!BB5</f>
        <v>0</v>
      </c>
      <c r="BD8" s="194">
        <f>'Single Donors'!BD7*Single!BC5</f>
        <v>0</v>
      </c>
      <c r="BE8" s="194">
        <f>'Single Donors'!BE7*Single!BD5</f>
        <v>0</v>
      </c>
      <c r="BF8" s="194">
        <f>'Single Donors'!BF7*Single!BE5</f>
        <v>0</v>
      </c>
      <c r="BG8" s="194">
        <f>'Single Donors'!BG7*Single!BF5</f>
        <v>0</v>
      </c>
      <c r="BH8" s="194">
        <f>'Single Donors'!BH7*Single!BG5</f>
        <v>0</v>
      </c>
      <c r="BI8" s="194">
        <f>'Single Donors'!BI7*Single!BH5</f>
        <v>0</v>
      </c>
      <c r="BJ8" s="194">
        <f>'Single Donors'!BJ7*Single!BI5</f>
        <v>0</v>
      </c>
    </row>
    <row r="9" spans="1:121" ht="13" x14ac:dyDescent="0.3">
      <c r="A9" s="56" t="s">
        <v>4</v>
      </c>
      <c r="D9" s="194">
        <f>'Single Donors'!D8*Single!B5</f>
        <v>0</v>
      </c>
      <c r="E9" s="194">
        <f>'Single Donors'!E8*Single!C5</f>
        <v>0</v>
      </c>
      <c r="F9" s="194">
        <f>'Single Donors'!F8*Single!D5</f>
        <v>0</v>
      </c>
      <c r="G9" s="194">
        <f>'Single Donors'!G8*Single!E5</f>
        <v>0</v>
      </c>
      <c r="H9" s="194">
        <f>'Single Donors'!H8*Single!F5</f>
        <v>0</v>
      </c>
      <c r="I9" s="194">
        <f>'Single Donors'!I8*Single!G5</f>
        <v>0</v>
      </c>
      <c r="J9" s="194">
        <f>'Single Donors'!J8*Single!H5</f>
        <v>0</v>
      </c>
      <c r="K9" s="194">
        <f>'Single Donors'!K8*Single!I5</f>
        <v>0</v>
      </c>
      <c r="L9" s="194">
        <f>'Single Donors'!L8*Single!J5</f>
        <v>0</v>
      </c>
      <c r="M9" s="198">
        <f>'Single Donors'!M8*Single!K5</f>
        <v>0</v>
      </c>
      <c r="N9" s="194">
        <f>'Single Donors'!N8*Single!L5</f>
        <v>0</v>
      </c>
      <c r="O9" s="194">
        <f>'Single Donors'!O8*Single!M5</f>
        <v>0</v>
      </c>
      <c r="P9" s="194">
        <f>'Single Donors'!P8*Single!N5</f>
        <v>0</v>
      </c>
      <c r="Q9" s="194">
        <f>'Single Donors'!Q8*Single!O5</f>
        <v>0</v>
      </c>
      <c r="R9" s="194">
        <f>'Single Donors'!R8*Single!P5</f>
        <v>0</v>
      </c>
      <c r="S9" s="194">
        <f>'Single Donors'!S8*Single!Q5</f>
        <v>0</v>
      </c>
      <c r="T9" s="194">
        <f>'Single Donors'!T8*Single!R5</f>
        <v>0</v>
      </c>
      <c r="U9" s="194">
        <f>'Single Donors'!U8*Single!S5</f>
        <v>0</v>
      </c>
      <c r="V9" s="194">
        <f>'Single Donors'!V8*Single!T5</f>
        <v>0</v>
      </c>
      <c r="W9" s="194">
        <f>'Single Donors'!W8*Single!U5</f>
        <v>0</v>
      </c>
      <c r="X9" s="194">
        <f>'Single Donors'!X8*Single!V5</f>
        <v>0</v>
      </c>
      <c r="Y9" s="198">
        <f>'Single Donors'!Y8*Single!W5</f>
        <v>0</v>
      </c>
      <c r="Z9" s="194">
        <f>'Single Donors'!Z8*Single!X5</f>
        <v>0</v>
      </c>
      <c r="AA9" s="194">
        <f>'Single Donors'!AA8*Single!Y5</f>
        <v>0</v>
      </c>
      <c r="AB9" s="194">
        <f>'Single Donors'!AB8*Single!Z5</f>
        <v>0</v>
      </c>
      <c r="AC9" s="194">
        <f>'Single Donors'!AC8*Single!AA5</f>
        <v>0</v>
      </c>
      <c r="AD9" s="194">
        <f>'Single Donors'!AD8*Single!AB5</f>
        <v>0</v>
      </c>
      <c r="AE9" s="194">
        <f>'Single Donors'!AE8*Single!AC5</f>
        <v>0</v>
      </c>
      <c r="AF9" s="194">
        <f>'Single Donors'!AF8*Single!AD5</f>
        <v>0</v>
      </c>
      <c r="AG9" s="194">
        <f>'Single Donors'!AG8*Single!AE5</f>
        <v>0</v>
      </c>
      <c r="AH9" s="194">
        <f>'Single Donors'!AH8*Single!AF5</f>
        <v>0</v>
      </c>
      <c r="AI9" s="194">
        <f>'Single Donors'!AI8*Single!AG5</f>
        <v>0</v>
      </c>
      <c r="AJ9" s="194">
        <f>'Single Donors'!AJ8*Single!AH5</f>
        <v>0</v>
      </c>
      <c r="AK9" s="194">
        <f>'Single Donors'!AK8*Single!AI5</f>
        <v>0</v>
      </c>
      <c r="AL9" s="194">
        <f>'Single Donors'!AL8*Single!AJ5</f>
        <v>0</v>
      </c>
      <c r="AM9" s="194">
        <f>'Single Donors'!AM8*Single!AK5</f>
        <v>0</v>
      </c>
      <c r="AN9" s="194">
        <f>'Single Donors'!AN8*Single!AL5</f>
        <v>0</v>
      </c>
      <c r="AO9" s="194">
        <f>'Single Donors'!AO8*Single!AM5</f>
        <v>0</v>
      </c>
      <c r="AP9" s="194">
        <f>'Single Donors'!AP8*Single!AN5</f>
        <v>0</v>
      </c>
      <c r="AQ9" s="194">
        <f>'Single Donors'!AQ8*Single!AO5</f>
        <v>0</v>
      </c>
      <c r="AR9" s="194">
        <f>'Single Donors'!AR8*Single!AP5</f>
        <v>0</v>
      </c>
      <c r="AS9" s="194">
        <f>'Single Donors'!AS8*Single!AQ5</f>
        <v>0</v>
      </c>
      <c r="AT9" s="194">
        <f>'Single Donors'!AT8*Single!AR5</f>
        <v>0</v>
      </c>
      <c r="AU9" s="194">
        <f>'Single Donors'!AU8*Single!AS5</f>
        <v>0</v>
      </c>
      <c r="AV9" s="194">
        <f>'Single Donors'!AV8*Single!AT5</f>
        <v>0</v>
      </c>
      <c r="AW9" s="194">
        <f>'Single Donors'!AW8*Single!AU5</f>
        <v>0</v>
      </c>
      <c r="AX9" s="194">
        <f>'Single Donors'!AX8*Single!AV5</f>
        <v>0</v>
      </c>
      <c r="AY9" s="194">
        <f>'Single Donors'!AY8*Single!AW5</f>
        <v>0</v>
      </c>
      <c r="AZ9" s="194">
        <f>'Single Donors'!AZ8*Single!AX5</f>
        <v>0</v>
      </c>
      <c r="BA9" s="194">
        <f>'Single Donors'!BA8*Single!AY5</f>
        <v>0</v>
      </c>
      <c r="BB9" s="194">
        <f>'Single Donors'!BB8*Single!AZ5</f>
        <v>0</v>
      </c>
      <c r="BC9" s="194">
        <f>'Single Donors'!BC8*Single!BA5</f>
        <v>0</v>
      </c>
      <c r="BD9" s="194">
        <f>'Single Donors'!BD8*Single!BB5</f>
        <v>0</v>
      </c>
      <c r="BE9" s="194">
        <f>'Single Donors'!BE8*Single!BC5</f>
        <v>0</v>
      </c>
      <c r="BF9" s="194">
        <f>'Single Donors'!BF8*Single!BD5</f>
        <v>0</v>
      </c>
      <c r="BG9" s="194">
        <f>'Single Donors'!BG8*Single!BE5</f>
        <v>0</v>
      </c>
      <c r="BH9" s="194">
        <f>'Single Donors'!BH8*Single!BF5</f>
        <v>0</v>
      </c>
      <c r="BI9" s="194">
        <f>'Single Donors'!BI8*Single!BG5</f>
        <v>0</v>
      </c>
      <c r="BJ9" s="194">
        <f>'Single Donors'!BJ8*Single!BH5</f>
        <v>0</v>
      </c>
      <c r="BK9" s="194">
        <f>'Single Donors'!BK8*Single!BI5</f>
        <v>0</v>
      </c>
    </row>
    <row r="10" spans="1:121" ht="13" x14ac:dyDescent="0.3">
      <c r="A10" s="56" t="s">
        <v>5</v>
      </c>
      <c r="E10" s="194">
        <f>'Single Donors'!E9*Single!B5</f>
        <v>0</v>
      </c>
      <c r="F10" s="194">
        <f>'Single Donors'!F9*Single!C5</f>
        <v>0</v>
      </c>
      <c r="G10" s="194">
        <f>'Single Donors'!G9*Single!D5</f>
        <v>0</v>
      </c>
      <c r="H10" s="194">
        <f>'Single Donors'!H9*Single!E5</f>
        <v>0</v>
      </c>
      <c r="I10" s="194">
        <f>'Single Donors'!I9*Single!F5</f>
        <v>0</v>
      </c>
      <c r="J10" s="194">
        <f>'Single Donors'!J9*Single!G5</f>
        <v>0</v>
      </c>
      <c r="K10" s="194">
        <f>'Single Donors'!K9*Single!H5</f>
        <v>0</v>
      </c>
      <c r="L10" s="194">
        <f>'Single Donors'!L9*Single!I5</f>
        <v>0</v>
      </c>
      <c r="M10" s="198">
        <f>'Single Donors'!M9*Single!J5</f>
        <v>0</v>
      </c>
      <c r="N10" s="194">
        <f>'Single Donors'!N9*Single!K5</f>
        <v>0</v>
      </c>
      <c r="O10" s="194">
        <f>'Single Donors'!O9*Single!L5</f>
        <v>0</v>
      </c>
      <c r="P10" s="194">
        <f>'Single Donors'!P9*Single!M5</f>
        <v>0</v>
      </c>
      <c r="Q10" s="194">
        <f>'Single Donors'!Q9*Single!N5</f>
        <v>0</v>
      </c>
      <c r="R10" s="194">
        <f>'Single Donors'!R9*Single!O5</f>
        <v>0</v>
      </c>
      <c r="S10" s="194">
        <f>'Single Donors'!S9*Single!P5</f>
        <v>0</v>
      </c>
      <c r="T10" s="194">
        <f>'Single Donors'!T9*Single!Q5</f>
        <v>0</v>
      </c>
      <c r="U10" s="194">
        <f>'Single Donors'!U9*Single!R5</f>
        <v>0</v>
      </c>
      <c r="V10" s="194">
        <f>'Single Donors'!V9*Single!S5</f>
        <v>0</v>
      </c>
      <c r="W10" s="194">
        <f>'Single Donors'!W9*Single!T5</f>
        <v>0</v>
      </c>
      <c r="X10" s="194">
        <f>'Single Donors'!X9*Single!U5</f>
        <v>0</v>
      </c>
      <c r="Y10" s="198">
        <f>'Single Donors'!Y9*Single!V5</f>
        <v>0</v>
      </c>
      <c r="Z10" s="194">
        <f>'Single Donors'!Z9*Single!W5</f>
        <v>0</v>
      </c>
      <c r="AA10" s="194">
        <f>'Single Donors'!AA9*Single!X5</f>
        <v>0</v>
      </c>
      <c r="AB10" s="194">
        <f>'Single Donors'!AB9*Single!Y5</f>
        <v>0</v>
      </c>
      <c r="AC10" s="194">
        <f>'Single Donors'!AC9*Single!Z5</f>
        <v>0</v>
      </c>
      <c r="AD10" s="194">
        <f>'Single Donors'!AD9*Single!AA5</f>
        <v>0</v>
      </c>
      <c r="AE10" s="194">
        <f>'Single Donors'!AE9*Single!AB5</f>
        <v>0</v>
      </c>
      <c r="AF10" s="194">
        <f>'Single Donors'!AF9*Single!AC5</f>
        <v>0</v>
      </c>
      <c r="AG10" s="194">
        <f>'Single Donors'!AG9*Single!AD5</f>
        <v>0</v>
      </c>
      <c r="AH10" s="194">
        <f>'Single Donors'!AH9*Single!AE5</f>
        <v>0</v>
      </c>
      <c r="AI10" s="194">
        <f>'Single Donors'!AI9*Single!AF5</f>
        <v>0</v>
      </c>
      <c r="AJ10" s="194">
        <f>'Single Donors'!AJ9*Single!AG5</f>
        <v>0</v>
      </c>
      <c r="AK10" s="194">
        <f>'Single Donors'!AK9*Single!AH5</f>
        <v>0</v>
      </c>
      <c r="AL10" s="194">
        <f>'Single Donors'!AL9*Single!AI5</f>
        <v>0</v>
      </c>
      <c r="AM10" s="194">
        <f>'Single Donors'!AM9*Single!AJ5</f>
        <v>0</v>
      </c>
      <c r="AN10" s="194">
        <f>'Single Donors'!AN9*Single!AK5</f>
        <v>0</v>
      </c>
      <c r="AO10" s="194">
        <f>'Single Donors'!AO9*Single!AL5</f>
        <v>0</v>
      </c>
      <c r="AP10" s="194">
        <f>'Single Donors'!AP9*Single!AM5</f>
        <v>0</v>
      </c>
      <c r="AQ10" s="194">
        <f>'Single Donors'!AQ9*Single!AN5</f>
        <v>0</v>
      </c>
      <c r="AR10" s="194">
        <f>'Single Donors'!AR9*Single!AO5</f>
        <v>0</v>
      </c>
      <c r="AS10" s="194">
        <f>'Single Donors'!AS9*Single!AP5</f>
        <v>0</v>
      </c>
      <c r="AT10" s="194">
        <f>'Single Donors'!AT9*Single!AQ5</f>
        <v>0</v>
      </c>
      <c r="AU10" s="194">
        <f>'Single Donors'!AU9*Single!AR5</f>
        <v>0</v>
      </c>
      <c r="AV10" s="194">
        <f>'Single Donors'!AV9*Single!AS5</f>
        <v>0</v>
      </c>
      <c r="AW10" s="194">
        <f>'Single Donors'!AW9*Single!AT5</f>
        <v>0</v>
      </c>
      <c r="AX10" s="194">
        <f>'Single Donors'!AX9*Single!AU5</f>
        <v>0</v>
      </c>
      <c r="AY10" s="194">
        <f>'Single Donors'!AY9*Single!AV5</f>
        <v>0</v>
      </c>
      <c r="AZ10" s="194">
        <f>'Single Donors'!AZ9*Single!AW5</f>
        <v>0</v>
      </c>
      <c r="BA10" s="194">
        <f>'Single Donors'!BA9*Single!AX5</f>
        <v>0</v>
      </c>
      <c r="BB10" s="194">
        <f>'Single Donors'!BB9*Single!AY5</f>
        <v>0</v>
      </c>
      <c r="BC10" s="194">
        <f>'Single Donors'!BC9*Single!AZ5</f>
        <v>0</v>
      </c>
      <c r="BD10" s="194">
        <f>'Single Donors'!BD9*Single!BA5</f>
        <v>0</v>
      </c>
      <c r="BE10" s="194">
        <f>'Single Donors'!BE9*Single!BB5</f>
        <v>0</v>
      </c>
      <c r="BF10" s="194">
        <f>'Single Donors'!BF9*Single!BC5</f>
        <v>0</v>
      </c>
      <c r="BG10" s="194">
        <f>'Single Donors'!BG9*Single!BD5</f>
        <v>0</v>
      </c>
      <c r="BH10" s="194">
        <f>'Single Donors'!BH9*Single!BE5</f>
        <v>0</v>
      </c>
      <c r="BI10" s="194">
        <f>'Single Donors'!BI9*Single!BF5</f>
        <v>0</v>
      </c>
      <c r="BJ10" s="194">
        <f>'Single Donors'!BJ9*Single!BG5</f>
        <v>0</v>
      </c>
      <c r="BK10" s="194">
        <f>'Single Donors'!BK9*Single!BH5</f>
        <v>0</v>
      </c>
      <c r="BL10" s="194">
        <f>'Single Donors'!BL9*Single!BI5</f>
        <v>0</v>
      </c>
    </row>
    <row r="11" spans="1:121" ht="13" x14ac:dyDescent="0.3">
      <c r="A11" s="56" t="s">
        <v>6</v>
      </c>
      <c r="F11" s="194">
        <f>'Single Donors'!F10*Single!B5</f>
        <v>0</v>
      </c>
      <c r="G11" s="194">
        <f>'Single Donors'!G10*Single!C5</f>
        <v>0</v>
      </c>
      <c r="H11" s="194">
        <f>'Single Donors'!H10*Single!D5</f>
        <v>0</v>
      </c>
      <c r="I11" s="194">
        <f>'Single Donors'!I10*Single!E5</f>
        <v>0</v>
      </c>
      <c r="J11" s="194">
        <f>'Single Donors'!J10*Single!F5</f>
        <v>0</v>
      </c>
      <c r="K11" s="194">
        <f>'Single Donors'!K10*Single!G5</f>
        <v>0</v>
      </c>
      <c r="L11" s="194">
        <f>'Single Donors'!L10*Single!H5</f>
        <v>0</v>
      </c>
      <c r="M11" s="198">
        <f>'Single Donors'!M10*Single!I5</f>
        <v>0</v>
      </c>
      <c r="N11" s="194">
        <f>'Single Donors'!N10*Single!J5</f>
        <v>0</v>
      </c>
      <c r="O11" s="194">
        <f>'Single Donors'!O10*Single!K5</f>
        <v>0</v>
      </c>
      <c r="P11" s="194">
        <f>'Single Donors'!P10*Single!L5</f>
        <v>0</v>
      </c>
      <c r="Q11" s="194">
        <f>'Single Donors'!Q10*Single!M5</f>
        <v>0</v>
      </c>
      <c r="R11" s="194">
        <f>'Single Donors'!R10*Single!N5</f>
        <v>0</v>
      </c>
      <c r="S11" s="194">
        <f>'Single Donors'!S10*Single!O5</f>
        <v>0</v>
      </c>
      <c r="T11" s="194">
        <f>'Single Donors'!T10*Single!P5</f>
        <v>0</v>
      </c>
      <c r="U11" s="194">
        <f>'Single Donors'!U10*Single!Q5</f>
        <v>0</v>
      </c>
      <c r="V11" s="194">
        <f>'Single Donors'!V10*Single!R5</f>
        <v>0</v>
      </c>
      <c r="W11" s="194">
        <f>'Single Donors'!W10*Single!S5</f>
        <v>0</v>
      </c>
      <c r="X11" s="194">
        <f>'Single Donors'!X10*Single!T5</f>
        <v>0</v>
      </c>
      <c r="Y11" s="198">
        <f>'Single Donors'!Y10*Single!U5</f>
        <v>0</v>
      </c>
      <c r="Z11" s="194">
        <f>'Single Donors'!Z10*Single!V5</f>
        <v>0</v>
      </c>
      <c r="AA11" s="194">
        <f>'Single Donors'!AA10*Single!W5</f>
        <v>0</v>
      </c>
      <c r="AB11" s="194">
        <f>'Single Donors'!AB10*Single!X5</f>
        <v>0</v>
      </c>
      <c r="AC11" s="194">
        <f>'Single Donors'!AC10*Single!Y5</f>
        <v>0</v>
      </c>
      <c r="AD11" s="194">
        <f>'Single Donors'!AD10*Single!Z5</f>
        <v>0</v>
      </c>
      <c r="AE11" s="194">
        <f>'Single Donors'!AE10*Single!AA5</f>
        <v>0</v>
      </c>
      <c r="AF11" s="194">
        <f>'Single Donors'!AF10*Single!AB5</f>
        <v>0</v>
      </c>
      <c r="AG11" s="194">
        <f>'Single Donors'!AG10*Single!AC5</f>
        <v>0</v>
      </c>
      <c r="AH11" s="194">
        <f>'Single Donors'!AH10*Single!AD5</f>
        <v>0</v>
      </c>
      <c r="AI11" s="194">
        <f>'Single Donors'!AI10*Single!AE5</f>
        <v>0</v>
      </c>
      <c r="AJ11" s="194">
        <f>'Single Donors'!AJ10*Single!AF5</f>
        <v>0</v>
      </c>
      <c r="AK11" s="194">
        <f>'Single Donors'!AK10*Single!AG5</f>
        <v>0</v>
      </c>
      <c r="AL11" s="194">
        <f>'Single Donors'!AL10*Single!AH5</f>
        <v>0</v>
      </c>
      <c r="AM11" s="194">
        <f>'Single Donors'!AM10*Single!AI5</f>
        <v>0</v>
      </c>
      <c r="AN11" s="194">
        <f>'Single Donors'!AN10*Single!AJ5</f>
        <v>0</v>
      </c>
      <c r="AO11" s="194">
        <f>'Single Donors'!AO10*Single!AK5</f>
        <v>0</v>
      </c>
      <c r="AP11" s="194">
        <f>'Single Donors'!AP10*Single!AL5</f>
        <v>0</v>
      </c>
      <c r="AQ11" s="194">
        <f>'Single Donors'!AQ10*Single!AM5</f>
        <v>0</v>
      </c>
      <c r="AR11" s="194">
        <f>'Single Donors'!AR10*Single!AN5</f>
        <v>0</v>
      </c>
      <c r="AS11" s="194">
        <f>'Single Donors'!AS10*Single!AO5</f>
        <v>0</v>
      </c>
      <c r="AT11" s="194">
        <f>'Single Donors'!AT10*Single!AP5</f>
        <v>0</v>
      </c>
      <c r="AU11" s="194">
        <f>'Single Donors'!AU10*Single!AQ5</f>
        <v>0</v>
      </c>
      <c r="AV11" s="194">
        <f>'Single Donors'!AV10*Single!AR5</f>
        <v>0</v>
      </c>
      <c r="AW11" s="194">
        <f>'Single Donors'!AW10*Single!AS5</f>
        <v>0</v>
      </c>
      <c r="AX11" s="194">
        <f>'Single Donors'!AX10*Single!AT5</f>
        <v>0</v>
      </c>
      <c r="AY11" s="194">
        <f>'Single Donors'!AY10*Single!AU5</f>
        <v>0</v>
      </c>
      <c r="AZ11" s="194">
        <f>'Single Donors'!AZ10*Single!AV5</f>
        <v>0</v>
      </c>
      <c r="BA11" s="194">
        <f>'Single Donors'!BA10*Single!AW5</f>
        <v>0</v>
      </c>
      <c r="BB11" s="194">
        <f>'Single Donors'!BB10*Single!AX5</f>
        <v>0</v>
      </c>
      <c r="BC11" s="194">
        <f>'Single Donors'!BC10*Single!AY5</f>
        <v>0</v>
      </c>
      <c r="BD11" s="194">
        <f>'Single Donors'!BD10*Single!AZ5</f>
        <v>0</v>
      </c>
      <c r="BE11" s="194">
        <f>'Single Donors'!BE10*Single!BA5</f>
        <v>0</v>
      </c>
      <c r="BF11" s="194">
        <f>'Single Donors'!BF10*Single!BB5</f>
        <v>0</v>
      </c>
      <c r="BG11" s="194">
        <f>'Single Donors'!BG10*Single!BC5</f>
        <v>0</v>
      </c>
      <c r="BH11" s="194">
        <f>'Single Donors'!BH10*Single!BD5</f>
        <v>0</v>
      </c>
      <c r="BI11" s="194">
        <f>'Single Donors'!BI10*Single!BE5</f>
        <v>0</v>
      </c>
      <c r="BJ11" s="194">
        <f>'Single Donors'!BJ10*Single!BF5</f>
        <v>0</v>
      </c>
      <c r="BK11" s="194">
        <f>'Single Donors'!BK10*Single!BG5</f>
        <v>0</v>
      </c>
      <c r="BL11" s="194">
        <f>'Single Donors'!BL10*Single!BH5</f>
        <v>0</v>
      </c>
      <c r="BM11" s="194">
        <f>'Single Donors'!BM10*Single!BI5</f>
        <v>0</v>
      </c>
    </row>
    <row r="12" spans="1:121" ht="13" x14ac:dyDescent="0.3">
      <c r="A12" s="56" t="s">
        <v>7</v>
      </c>
      <c r="G12" s="194">
        <f>'Single Donors'!G11*Single!B5</f>
        <v>0</v>
      </c>
      <c r="H12" s="194">
        <f>'Single Donors'!H11*Single!C5</f>
        <v>0</v>
      </c>
      <c r="I12" s="194">
        <f>'Single Donors'!I11*Single!D5</f>
        <v>0</v>
      </c>
      <c r="J12" s="194">
        <f>'Single Donors'!J11*Single!E5</f>
        <v>0</v>
      </c>
      <c r="K12" s="194">
        <f>'Single Donors'!K11*Single!F5</f>
        <v>0</v>
      </c>
      <c r="L12" s="194">
        <f>'Single Donors'!L11*Single!G5</f>
        <v>0</v>
      </c>
      <c r="M12" s="198">
        <f>'Single Donors'!M11*Single!H5</f>
        <v>0</v>
      </c>
      <c r="N12" s="194">
        <f>'Single Donors'!N11*Single!I5</f>
        <v>0</v>
      </c>
      <c r="O12" s="194">
        <f>'Single Donors'!O11*Single!J5</f>
        <v>0</v>
      </c>
      <c r="P12" s="194">
        <f>'Single Donors'!P11*Single!K5</f>
        <v>0</v>
      </c>
      <c r="Q12" s="194">
        <f>'Single Donors'!Q11*Single!L5</f>
        <v>0</v>
      </c>
      <c r="R12" s="194">
        <f>'Single Donors'!R11*Single!M5</f>
        <v>0</v>
      </c>
      <c r="S12" s="194">
        <f>'Single Donors'!S11*Single!N5</f>
        <v>0</v>
      </c>
      <c r="T12" s="194">
        <f>'Single Donors'!T11*Single!O5</f>
        <v>0</v>
      </c>
      <c r="U12" s="194">
        <f>'Single Donors'!U11*Single!P5</f>
        <v>0</v>
      </c>
      <c r="V12" s="194">
        <f>'Single Donors'!V11*Single!Q5</f>
        <v>0</v>
      </c>
      <c r="W12" s="194">
        <f>'Single Donors'!W11*Single!R5</f>
        <v>0</v>
      </c>
      <c r="X12" s="194">
        <f>'Single Donors'!X11*Single!S5</f>
        <v>0</v>
      </c>
      <c r="Y12" s="198">
        <f>'Single Donors'!Y11*Single!T5</f>
        <v>0</v>
      </c>
      <c r="Z12" s="194">
        <f>'Single Donors'!Z11*Single!U5</f>
        <v>0</v>
      </c>
      <c r="AA12" s="194">
        <f>'Single Donors'!AA11*Single!V5</f>
        <v>0</v>
      </c>
      <c r="AB12" s="194">
        <f>'Single Donors'!AB11*Single!W5</f>
        <v>0</v>
      </c>
      <c r="AC12" s="194">
        <f>'Single Donors'!AC11*Single!X5</f>
        <v>0</v>
      </c>
      <c r="AD12" s="194">
        <f>'Single Donors'!AD11*Single!Y5</f>
        <v>0</v>
      </c>
      <c r="AE12" s="194">
        <f>'Single Donors'!AE11*Single!Z5</f>
        <v>0</v>
      </c>
      <c r="AF12" s="194">
        <f>'Single Donors'!AF11*Single!AA5</f>
        <v>0</v>
      </c>
      <c r="AG12" s="194">
        <f>'Single Donors'!AG11*Single!AB5</f>
        <v>0</v>
      </c>
      <c r="AH12" s="194">
        <f>'Single Donors'!AH11*Single!AC5</f>
        <v>0</v>
      </c>
      <c r="AI12" s="194">
        <f>'Single Donors'!AI11*Single!AD5</f>
        <v>0</v>
      </c>
      <c r="AJ12" s="194">
        <f>'Single Donors'!AJ11*Single!AE5</f>
        <v>0</v>
      </c>
      <c r="AK12" s="194">
        <f>'Single Donors'!AK11*Single!AF5</f>
        <v>0</v>
      </c>
      <c r="AL12" s="194">
        <f>'Single Donors'!AL11*Single!AG5</f>
        <v>0</v>
      </c>
      <c r="AM12" s="194">
        <f>'Single Donors'!AM11*Single!AH5</f>
        <v>0</v>
      </c>
      <c r="AN12" s="194">
        <f>'Single Donors'!AN11*Single!AI5</f>
        <v>0</v>
      </c>
      <c r="AO12" s="194">
        <f>'Single Donors'!AO11*Single!AJ5</f>
        <v>0</v>
      </c>
      <c r="AP12" s="194">
        <f>'Single Donors'!AP11*Single!AK5</f>
        <v>0</v>
      </c>
      <c r="AQ12" s="194">
        <f>'Single Donors'!AQ11*Single!AL5</f>
        <v>0</v>
      </c>
      <c r="AR12" s="194">
        <f>'Single Donors'!AR11*Single!AM5</f>
        <v>0</v>
      </c>
      <c r="AS12" s="194">
        <f>'Single Donors'!AS11*Single!AN5</f>
        <v>0</v>
      </c>
      <c r="AT12" s="194">
        <f>'Single Donors'!AT11*Single!AO5</f>
        <v>0</v>
      </c>
      <c r="AU12" s="194">
        <f>'Single Donors'!AU11*Single!AP5</f>
        <v>0</v>
      </c>
      <c r="AV12" s="194">
        <f>'Single Donors'!AV11*Single!AQ5</f>
        <v>0</v>
      </c>
      <c r="AW12" s="194">
        <f>'Single Donors'!AW11*Single!AR5</f>
        <v>0</v>
      </c>
      <c r="AX12" s="194">
        <f>'Single Donors'!AX11*Single!AS5</f>
        <v>0</v>
      </c>
      <c r="AY12" s="194">
        <f>'Single Donors'!AY11*Single!AT5</f>
        <v>0</v>
      </c>
      <c r="AZ12" s="194">
        <f>'Single Donors'!AZ11*Single!AU5</f>
        <v>0</v>
      </c>
      <c r="BA12" s="194">
        <f>'Single Donors'!BA11*Single!AV5</f>
        <v>0</v>
      </c>
      <c r="BB12" s="194">
        <f>'Single Donors'!BB11*Single!AW5</f>
        <v>0</v>
      </c>
      <c r="BC12" s="194">
        <f>'Single Donors'!BC11*Single!AX5</f>
        <v>0</v>
      </c>
      <c r="BD12" s="194">
        <f>'Single Donors'!BD11*Single!AY5</f>
        <v>0</v>
      </c>
      <c r="BE12" s="194">
        <f>'Single Donors'!BE11*Single!AZ5</f>
        <v>0</v>
      </c>
      <c r="BF12" s="194">
        <f>'Single Donors'!BF11*Single!BA5</f>
        <v>0</v>
      </c>
      <c r="BG12" s="194">
        <f>'Single Donors'!BG11*Single!BB5</f>
        <v>0</v>
      </c>
      <c r="BH12" s="194">
        <f>'Single Donors'!BH11*Single!BC5</f>
        <v>0</v>
      </c>
      <c r="BI12" s="194">
        <f>'Single Donors'!BI11*Single!BD5</f>
        <v>0</v>
      </c>
      <c r="BJ12" s="194">
        <f>'Single Donors'!BJ11*Single!BE5</f>
        <v>0</v>
      </c>
      <c r="BK12" s="194">
        <f>'Single Donors'!BK11*Single!BF5</f>
        <v>0</v>
      </c>
      <c r="BL12" s="194">
        <f>'Single Donors'!BL11*Single!BG5</f>
        <v>0</v>
      </c>
      <c r="BM12" s="194">
        <f>'Single Donors'!BM11*Single!BH5</f>
        <v>0</v>
      </c>
      <c r="BN12" s="194">
        <f>'Single Donors'!BN11*Single!BI5</f>
        <v>0</v>
      </c>
    </row>
    <row r="13" spans="1:121" ht="13" x14ac:dyDescent="0.3">
      <c r="A13" s="56" t="s">
        <v>8</v>
      </c>
      <c r="H13" s="194">
        <f>'Single Donors'!H12*Single!B5</f>
        <v>0</v>
      </c>
      <c r="I13" s="194">
        <f>'Single Donors'!I12*Single!C5</f>
        <v>0</v>
      </c>
      <c r="J13" s="194">
        <f>'Single Donors'!J12*Single!D5</f>
        <v>0</v>
      </c>
      <c r="K13" s="194">
        <f>'Single Donors'!K12*Single!E5</f>
        <v>0</v>
      </c>
      <c r="L13" s="194">
        <f>'Single Donors'!L12*Single!F5</f>
        <v>0</v>
      </c>
      <c r="M13" s="198">
        <f>'Single Donors'!M12*Single!G5</f>
        <v>0</v>
      </c>
      <c r="N13" s="194">
        <f>'Single Donors'!N12*Single!H5</f>
        <v>0</v>
      </c>
      <c r="O13" s="194">
        <f>'Single Donors'!O12*Single!I5</f>
        <v>0</v>
      </c>
      <c r="P13" s="194">
        <f>'Single Donors'!P12*Single!J5</f>
        <v>0</v>
      </c>
      <c r="Q13" s="194">
        <f>'Single Donors'!Q12*Single!K5</f>
        <v>0</v>
      </c>
      <c r="R13" s="194">
        <f>'Single Donors'!R12*Single!L5</f>
        <v>0</v>
      </c>
      <c r="S13" s="194">
        <f>'Single Donors'!S12*Single!M5</f>
        <v>0</v>
      </c>
      <c r="T13" s="194">
        <f>'Single Donors'!T12*Single!N5</f>
        <v>0</v>
      </c>
      <c r="U13" s="194">
        <f>'Single Donors'!U12*Single!O5</f>
        <v>0</v>
      </c>
      <c r="V13" s="194">
        <f>'Single Donors'!V12*Single!P5</f>
        <v>0</v>
      </c>
      <c r="W13" s="194">
        <f>'Single Donors'!W12*Single!Q5</f>
        <v>0</v>
      </c>
      <c r="X13" s="194">
        <f>'Single Donors'!X12*Single!R5</f>
        <v>0</v>
      </c>
      <c r="Y13" s="198">
        <f>'Single Donors'!Y12*Single!S5</f>
        <v>0</v>
      </c>
      <c r="Z13" s="194">
        <f>'Single Donors'!Z12*Single!T5</f>
        <v>0</v>
      </c>
      <c r="AA13" s="194">
        <f>'Single Donors'!AA12*Single!U5</f>
        <v>0</v>
      </c>
      <c r="AB13" s="194">
        <f>'Single Donors'!AB12*Single!V5</f>
        <v>0</v>
      </c>
      <c r="AC13" s="194">
        <f>'Single Donors'!AC12*Single!W5</f>
        <v>0</v>
      </c>
      <c r="AD13" s="194">
        <f>'Single Donors'!AD12*Single!X5</f>
        <v>0</v>
      </c>
      <c r="AE13" s="194">
        <f>'Single Donors'!AE12*Single!Y5</f>
        <v>0</v>
      </c>
      <c r="AF13" s="194">
        <f>'Single Donors'!AF12*Single!Z5</f>
        <v>0</v>
      </c>
      <c r="AG13" s="194">
        <f>'Single Donors'!AG12*Single!AA5</f>
        <v>0</v>
      </c>
      <c r="AH13" s="194">
        <f>'Single Donors'!AH12*Single!AB5</f>
        <v>0</v>
      </c>
      <c r="AI13" s="194">
        <f>'Single Donors'!AI12*Single!AC5</f>
        <v>0</v>
      </c>
      <c r="AJ13" s="194">
        <f>'Single Donors'!AJ12*Single!AD5</f>
        <v>0</v>
      </c>
      <c r="AK13" s="194">
        <f>'Single Donors'!AK12*Single!AE5</f>
        <v>0</v>
      </c>
      <c r="AL13" s="194">
        <f>'Single Donors'!AL12*Single!AF5</f>
        <v>0</v>
      </c>
      <c r="AM13" s="194">
        <f>'Single Donors'!AM12*Single!AG5</f>
        <v>0</v>
      </c>
      <c r="AN13" s="194">
        <f>'Single Donors'!AN12*Single!AH5</f>
        <v>0</v>
      </c>
      <c r="AO13" s="194">
        <f>'Single Donors'!AO12*Single!AI5</f>
        <v>0</v>
      </c>
      <c r="AP13" s="194">
        <f>'Single Donors'!AP12*Single!AJ5</f>
        <v>0</v>
      </c>
      <c r="AQ13" s="194">
        <f>'Single Donors'!AQ12*Single!AK5</f>
        <v>0</v>
      </c>
      <c r="AR13" s="194">
        <f>'Single Donors'!AR12*Single!AL5</f>
        <v>0</v>
      </c>
      <c r="AS13" s="194">
        <f>'Single Donors'!AS12*Single!AM5</f>
        <v>0</v>
      </c>
      <c r="AT13" s="194">
        <f>'Single Donors'!AT12*Single!AN5</f>
        <v>0</v>
      </c>
      <c r="AU13" s="194">
        <f>'Single Donors'!AU12*Single!AO5</f>
        <v>0</v>
      </c>
      <c r="AV13" s="194">
        <f>'Single Donors'!AV12*Single!AP5</f>
        <v>0</v>
      </c>
      <c r="AW13" s="194">
        <f>'Single Donors'!AW12*Single!AQ5</f>
        <v>0</v>
      </c>
      <c r="AX13" s="194">
        <f>'Single Donors'!AX12*Single!AR5</f>
        <v>0</v>
      </c>
      <c r="AY13" s="194">
        <f>'Single Donors'!AY12*Single!AS5</f>
        <v>0</v>
      </c>
      <c r="AZ13" s="194">
        <f>'Single Donors'!AZ12*Single!AT5</f>
        <v>0</v>
      </c>
      <c r="BA13" s="194">
        <f>'Single Donors'!BA12*Single!AU5</f>
        <v>0</v>
      </c>
      <c r="BB13" s="194">
        <f>'Single Donors'!BB12*Single!AV5</f>
        <v>0</v>
      </c>
      <c r="BC13" s="194">
        <f>'Single Donors'!BC12*Single!AW5</f>
        <v>0</v>
      </c>
      <c r="BD13" s="194">
        <f>'Single Donors'!BD12*Single!AX5</f>
        <v>0</v>
      </c>
      <c r="BE13" s="194">
        <f>'Single Donors'!BE12*Single!AY5</f>
        <v>0</v>
      </c>
      <c r="BF13" s="194">
        <f>'Single Donors'!BF12*Single!AZ5</f>
        <v>0</v>
      </c>
      <c r="BG13" s="194">
        <f>'Single Donors'!BG12*Single!BA5</f>
        <v>0</v>
      </c>
      <c r="BH13" s="194">
        <f>'Single Donors'!BH12*Single!BB5</f>
        <v>0</v>
      </c>
      <c r="BI13" s="194">
        <f>'Single Donors'!BI12*Single!BC5</f>
        <v>0</v>
      </c>
      <c r="BJ13" s="194">
        <f>'Single Donors'!BJ12*Single!BD5</f>
        <v>0</v>
      </c>
      <c r="BK13" s="194">
        <f>'Single Donors'!BK12*Single!BE5</f>
        <v>0</v>
      </c>
      <c r="BL13" s="194">
        <f>'Single Donors'!BL12*Single!BF5</f>
        <v>0</v>
      </c>
      <c r="BM13" s="194">
        <f>'Single Donors'!BM12*Single!BG5</f>
        <v>0</v>
      </c>
      <c r="BN13" s="194">
        <f>'Single Donors'!BN12*Single!BH5</f>
        <v>0</v>
      </c>
      <c r="BO13" s="194">
        <f>'Single Donors'!BO12*Single!BI5</f>
        <v>0</v>
      </c>
    </row>
    <row r="14" spans="1:121" ht="13" x14ac:dyDescent="0.3">
      <c r="A14" s="56" t="s">
        <v>9</v>
      </c>
      <c r="I14" s="194">
        <f>'Single Donors'!I13*Single!B5</f>
        <v>0</v>
      </c>
      <c r="J14" s="194">
        <f>'Single Donors'!J13*Single!C5</f>
        <v>0</v>
      </c>
      <c r="K14" s="194">
        <f>'Single Donors'!K13*Single!D5</f>
        <v>0</v>
      </c>
      <c r="L14" s="194">
        <f>'Single Donors'!L13*Single!E5</f>
        <v>0</v>
      </c>
      <c r="M14" s="198">
        <f>'Single Donors'!M13*Single!F5</f>
        <v>0</v>
      </c>
      <c r="N14" s="194">
        <f>'Single Donors'!N13*Single!G5</f>
        <v>0</v>
      </c>
      <c r="O14" s="194">
        <f>'Single Donors'!O13*Single!H5</f>
        <v>0</v>
      </c>
      <c r="P14" s="194">
        <f>'Single Donors'!P13*Single!I5</f>
        <v>0</v>
      </c>
      <c r="Q14" s="194">
        <f>'Single Donors'!Q13*Single!J5</f>
        <v>0</v>
      </c>
      <c r="R14" s="194">
        <f>'Single Donors'!R13*Single!K5</f>
        <v>0</v>
      </c>
      <c r="S14" s="194">
        <f>'Single Donors'!S13*Single!L5</f>
        <v>0</v>
      </c>
      <c r="T14" s="194">
        <f>'Single Donors'!T13*Single!M5</f>
        <v>0</v>
      </c>
      <c r="U14" s="194">
        <f>'Single Donors'!U13*Single!N5</f>
        <v>0</v>
      </c>
      <c r="V14" s="194">
        <f>'Single Donors'!V13*Single!O5</f>
        <v>0</v>
      </c>
      <c r="W14" s="194">
        <f>'Single Donors'!W13*Single!P5</f>
        <v>0</v>
      </c>
      <c r="X14" s="194">
        <f>'Single Donors'!X13*Single!Q5</f>
        <v>0</v>
      </c>
      <c r="Y14" s="198">
        <f>'Single Donors'!Y13*Single!R5</f>
        <v>0</v>
      </c>
      <c r="Z14" s="194">
        <f>'Single Donors'!Z13*Single!S5</f>
        <v>0</v>
      </c>
      <c r="AA14" s="194">
        <f>'Single Donors'!AA13*Single!T5</f>
        <v>0</v>
      </c>
      <c r="AB14" s="194">
        <f>'Single Donors'!AB13*Single!U5</f>
        <v>0</v>
      </c>
      <c r="AC14" s="194">
        <f>'Single Donors'!AC13*Single!V5</f>
        <v>0</v>
      </c>
      <c r="AD14" s="194">
        <f>'Single Donors'!AD13*Single!W5</f>
        <v>0</v>
      </c>
      <c r="AE14" s="194">
        <f>'Single Donors'!AE13*Single!X5</f>
        <v>0</v>
      </c>
      <c r="AF14" s="194">
        <f>'Single Donors'!AF13*Single!Y5</f>
        <v>0</v>
      </c>
      <c r="AG14" s="194">
        <f>'Single Donors'!AG13*Single!Z5</f>
        <v>0</v>
      </c>
      <c r="AH14" s="194">
        <f>'Single Donors'!AH13*Single!AA5</f>
        <v>0</v>
      </c>
      <c r="AI14" s="194">
        <f>'Single Donors'!AI13*Single!AB5</f>
        <v>0</v>
      </c>
      <c r="AJ14" s="194">
        <f>'Single Donors'!AJ13*Single!AC5</f>
        <v>0</v>
      </c>
      <c r="AK14" s="194">
        <f>'Single Donors'!AK13*Single!AD5</f>
        <v>0</v>
      </c>
      <c r="AL14" s="194">
        <f>'Single Donors'!AL13*Single!AE5</f>
        <v>0</v>
      </c>
      <c r="AM14" s="194">
        <f>'Single Donors'!AM13*Single!AF5</f>
        <v>0</v>
      </c>
      <c r="AN14" s="194">
        <f>'Single Donors'!AN13*Single!AG5</f>
        <v>0</v>
      </c>
      <c r="AO14" s="194">
        <f>'Single Donors'!AO13*Single!AH5</f>
        <v>0</v>
      </c>
      <c r="AP14" s="194">
        <f>'Single Donors'!AP13*Single!AI5</f>
        <v>0</v>
      </c>
      <c r="AQ14" s="194">
        <f>'Single Donors'!AQ13*Single!AJ5</f>
        <v>0</v>
      </c>
      <c r="AR14" s="194">
        <f>'Single Donors'!AR13*Single!AK5</f>
        <v>0</v>
      </c>
      <c r="AS14" s="194">
        <f>'Single Donors'!AS13*Single!AL5</f>
        <v>0</v>
      </c>
      <c r="AT14" s="194">
        <f>'Single Donors'!AT13*Single!AM5</f>
        <v>0</v>
      </c>
      <c r="AU14" s="194">
        <f>'Single Donors'!AU13*Single!AN5</f>
        <v>0</v>
      </c>
      <c r="AV14" s="194">
        <f>'Single Donors'!AV13*Single!AO5</f>
        <v>0</v>
      </c>
      <c r="AW14" s="194">
        <f>'Single Donors'!AW13*Single!AP5</f>
        <v>0</v>
      </c>
      <c r="AX14" s="194">
        <f>'Single Donors'!AX13*Single!AQ5</f>
        <v>0</v>
      </c>
      <c r="AY14" s="194">
        <f>'Single Donors'!AY13*Single!AR5</f>
        <v>0</v>
      </c>
      <c r="AZ14" s="194">
        <f>'Single Donors'!AZ13*Single!AS5</f>
        <v>0</v>
      </c>
      <c r="BA14" s="194">
        <f>'Single Donors'!BA13*Single!AT5</f>
        <v>0</v>
      </c>
      <c r="BB14" s="194">
        <f>'Single Donors'!BB13*Single!AU5</f>
        <v>0</v>
      </c>
      <c r="BC14" s="194">
        <f>'Single Donors'!BC13*Single!AV5</f>
        <v>0</v>
      </c>
      <c r="BD14" s="194">
        <f>'Single Donors'!BD13*Single!AW5</f>
        <v>0</v>
      </c>
      <c r="BE14" s="194">
        <f>'Single Donors'!BE13*Single!AX5</f>
        <v>0</v>
      </c>
      <c r="BF14" s="194">
        <f>'Single Donors'!BF13*Single!AY5</f>
        <v>0</v>
      </c>
      <c r="BG14" s="194">
        <f>'Single Donors'!BG13*Single!AZ5</f>
        <v>0</v>
      </c>
      <c r="BH14" s="194">
        <f>'Single Donors'!BH13*Single!BA5</f>
        <v>0</v>
      </c>
      <c r="BI14" s="194">
        <f>'Single Donors'!BI13*Single!BB5</f>
        <v>0</v>
      </c>
      <c r="BJ14" s="194">
        <f>'Single Donors'!BJ13*Single!BC5</f>
        <v>0</v>
      </c>
      <c r="BK14" s="194">
        <f>'Single Donors'!BK13*Single!BD5</f>
        <v>0</v>
      </c>
      <c r="BL14" s="194">
        <f>'Single Donors'!BL13*Single!BE5</f>
        <v>0</v>
      </c>
      <c r="BM14" s="194">
        <f>'Single Donors'!BM13*Single!BF5</f>
        <v>0</v>
      </c>
      <c r="BN14" s="194">
        <f>'Single Donors'!BN13*Single!BG5</f>
        <v>0</v>
      </c>
      <c r="BO14" s="194">
        <f>'Single Donors'!BO13*Single!BH5</f>
        <v>0</v>
      </c>
      <c r="BP14" s="194">
        <f>'Single Donors'!BP13*Single!BI5</f>
        <v>0</v>
      </c>
    </row>
    <row r="15" spans="1:121" ht="13" x14ac:dyDescent="0.3">
      <c r="A15" s="56" t="s">
        <v>10</v>
      </c>
      <c r="J15" s="194">
        <f>'Single Donors'!J14*Single!B5</f>
        <v>0</v>
      </c>
      <c r="K15" s="194">
        <f>'Single Donors'!K14*Single!C5</f>
        <v>0</v>
      </c>
      <c r="L15" s="194">
        <f>'Single Donors'!L14*Single!D5</f>
        <v>0</v>
      </c>
      <c r="M15" s="198">
        <f>'Single Donors'!M14*Single!E5</f>
        <v>0</v>
      </c>
      <c r="N15" s="194">
        <f>'Single Donors'!N14*Single!F5</f>
        <v>0</v>
      </c>
      <c r="O15" s="194">
        <f>'Single Donors'!O14*Single!G5</f>
        <v>0</v>
      </c>
      <c r="P15" s="194">
        <f>'Single Donors'!P14*Single!H5</f>
        <v>0</v>
      </c>
      <c r="Q15" s="194">
        <f>'Single Donors'!Q14*Single!I5</f>
        <v>0</v>
      </c>
      <c r="R15" s="194">
        <f>'Single Donors'!R14*Single!J5</f>
        <v>0</v>
      </c>
      <c r="S15" s="194">
        <f>'Single Donors'!S14*Single!K5</f>
        <v>0</v>
      </c>
      <c r="T15" s="194">
        <f>'Single Donors'!T14*Single!L5</f>
        <v>0</v>
      </c>
      <c r="U15" s="194">
        <f>'Single Donors'!U14*Single!M5</f>
        <v>0</v>
      </c>
      <c r="V15" s="194">
        <f>'Single Donors'!V14*Single!N5</f>
        <v>0</v>
      </c>
      <c r="W15" s="194">
        <f>'Single Donors'!W14*Single!O5</f>
        <v>0</v>
      </c>
      <c r="X15" s="194">
        <f>'Single Donors'!X14*Single!P5</f>
        <v>0</v>
      </c>
      <c r="Y15" s="198">
        <f>'Single Donors'!Y14*Single!Q5</f>
        <v>0</v>
      </c>
      <c r="Z15" s="194">
        <f>'Single Donors'!Z14*Single!R5</f>
        <v>0</v>
      </c>
      <c r="AA15" s="194">
        <f>'Single Donors'!AA14*Single!S5</f>
        <v>0</v>
      </c>
      <c r="AB15" s="194">
        <f>'Single Donors'!AB14*Single!T5</f>
        <v>0</v>
      </c>
      <c r="AC15" s="194">
        <f>'Single Donors'!AC14*Single!U5</f>
        <v>0</v>
      </c>
      <c r="AD15" s="194">
        <f>'Single Donors'!AD14*Single!V5</f>
        <v>0</v>
      </c>
      <c r="AE15" s="194">
        <f>'Single Donors'!AE14*Single!W5</f>
        <v>0</v>
      </c>
      <c r="AF15" s="194">
        <f>'Single Donors'!AF14*Single!X5</f>
        <v>0</v>
      </c>
      <c r="AG15" s="194">
        <f>'Single Donors'!AG14*Single!Y5</f>
        <v>0</v>
      </c>
      <c r="AH15" s="194">
        <f>'Single Donors'!AH14*Single!Z5</f>
        <v>0</v>
      </c>
      <c r="AI15" s="194">
        <f>'Single Donors'!AI14*Single!AA5</f>
        <v>0</v>
      </c>
      <c r="AJ15" s="194">
        <f>'Single Donors'!AJ14*Single!AB5</f>
        <v>0</v>
      </c>
      <c r="AK15" s="194">
        <f>'Single Donors'!AK14*Single!AC5</f>
        <v>0</v>
      </c>
      <c r="AL15" s="194">
        <f>'Single Donors'!AL14*Single!AD5</f>
        <v>0</v>
      </c>
      <c r="AM15" s="194">
        <f>'Single Donors'!AM14*Single!AE5</f>
        <v>0</v>
      </c>
      <c r="AN15" s="194">
        <f>'Single Donors'!AN14*Single!AF5</f>
        <v>0</v>
      </c>
      <c r="AO15" s="194">
        <f>'Single Donors'!AO14*Single!AG5</f>
        <v>0</v>
      </c>
      <c r="AP15" s="194">
        <f>'Single Donors'!AP14*Single!AH5</f>
        <v>0</v>
      </c>
      <c r="AQ15" s="194">
        <f>'Single Donors'!AQ14*Single!AI5</f>
        <v>0</v>
      </c>
      <c r="AR15" s="194">
        <f>'Single Donors'!AR14*Single!AJ5</f>
        <v>0</v>
      </c>
      <c r="AS15" s="194">
        <f>'Single Donors'!AS14*Single!AK5</f>
        <v>0</v>
      </c>
      <c r="AT15" s="194">
        <f>'Single Donors'!AT14*Single!AL5</f>
        <v>0</v>
      </c>
      <c r="AU15" s="194">
        <f>'Single Donors'!AU14*Single!AM5</f>
        <v>0</v>
      </c>
      <c r="AV15" s="194">
        <f>'Single Donors'!AV14*Single!AN5</f>
        <v>0</v>
      </c>
      <c r="AW15" s="194">
        <f>'Single Donors'!AW14*Single!AO5</f>
        <v>0</v>
      </c>
      <c r="AX15" s="194">
        <f>'Single Donors'!AX14*Single!AP5</f>
        <v>0</v>
      </c>
      <c r="AY15" s="194">
        <f>'Single Donors'!AY14*Single!AQ5</f>
        <v>0</v>
      </c>
      <c r="AZ15" s="194">
        <f>'Single Donors'!AZ14*Single!AR5</f>
        <v>0</v>
      </c>
      <c r="BA15" s="194">
        <f>'Single Donors'!BA14*Single!AS5</f>
        <v>0</v>
      </c>
      <c r="BB15" s="194">
        <f>'Single Donors'!BB14*Single!AT5</f>
        <v>0</v>
      </c>
      <c r="BC15" s="194">
        <f>'Single Donors'!BC14*Single!AU5</f>
        <v>0</v>
      </c>
      <c r="BD15" s="194">
        <f>'Single Donors'!BD14*Single!AV5</f>
        <v>0</v>
      </c>
      <c r="BE15" s="194">
        <f>'Single Donors'!BE14*Single!AW5</f>
        <v>0</v>
      </c>
      <c r="BF15" s="194">
        <f>'Single Donors'!BF14*Single!AX5</f>
        <v>0</v>
      </c>
      <c r="BG15" s="194">
        <f>'Single Donors'!BG14*Single!AY5</f>
        <v>0</v>
      </c>
      <c r="BH15" s="194">
        <f>'Single Donors'!BH14*Single!AZ5</f>
        <v>0</v>
      </c>
      <c r="BI15" s="194">
        <f>'Single Donors'!BI14*Single!BA5</f>
        <v>0</v>
      </c>
      <c r="BJ15" s="194">
        <f>'Single Donors'!BJ14*Single!BB5</f>
        <v>0</v>
      </c>
      <c r="BK15" s="194">
        <f>'Single Donors'!BK14*Single!BC5</f>
        <v>0</v>
      </c>
      <c r="BL15" s="194">
        <f>'Single Donors'!BL14*Single!BD5</f>
        <v>0</v>
      </c>
      <c r="BM15" s="194">
        <f>'Single Donors'!BM14*Single!BE5</f>
        <v>0</v>
      </c>
      <c r="BN15" s="194">
        <f>'Single Donors'!BN14*Single!BF5</f>
        <v>0</v>
      </c>
      <c r="BO15" s="194">
        <f>'Single Donors'!BO14*Single!BG5</f>
        <v>0</v>
      </c>
      <c r="BP15" s="194">
        <f>'Single Donors'!BP14*Single!BH5</f>
        <v>0</v>
      </c>
      <c r="BQ15" s="194">
        <f>'Single Donors'!BQ14*Single!BI5</f>
        <v>0</v>
      </c>
    </row>
    <row r="16" spans="1:121" ht="13" x14ac:dyDescent="0.3">
      <c r="A16" s="56" t="s">
        <v>11</v>
      </c>
      <c r="K16" s="194">
        <f>'Single Donors'!K15*Single!B5</f>
        <v>0</v>
      </c>
      <c r="L16" s="194">
        <f>'Single Donors'!L15*Single!C5</f>
        <v>0</v>
      </c>
      <c r="M16" s="198">
        <f>'Single Donors'!M15*Single!D5</f>
        <v>0</v>
      </c>
      <c r="N16" s="194">
        <f>'Single Donors'!N15*Single!E5</f>
        <v>0</v>
      </c>
      <c r="O16" s="194">
        <f>'Single Donors'!O15*Single!F5</f>
        <v>0</v>
      </c>
      <c r="P16" s="194">
        <f>'Single Donors'!P15*Single!G5</f>
        <v>0</v>
      </c>
      <c r="Q16" s="194">
        <f>'Single Donors'!Q15*Single!H5</f>
        <v>0</v>
      </c>
      <c r="R16" s="194">
        <f>'Single Donors'!R15*Single!I5</f>
        <v>0</v>
      </c>
      <c r="S16" s="194">
        <f>'Single Donors'!S15*Single!J5</f>
        <v>0</v>
      </c>
      <c r="T16" s="194">
        <f>'Single Donors'!T15*Single!K5</f>
        <v>0</v>
      </c>
      <c r="U16" s="194">
        <f>'Single Donors'!U15*Single!L5</f>
        <v>0</v>
      </c>
      <c r="V16" s="194">
        <f>'Single Donors'!V15*Single!M5</f>
        <v>0</v>
      </c>
      <c r="W16" s="194">
        <f>'Single Donors'!W15*Single!N5</f>
        <v>0</v>
      </c>
      <c r="X16" s="194">
        <f>'Single Donors'!X15*Single!O5</f>
        <v>0</v>
      </c>
      <c r="Y16" s="198">
        <f>'Single Donors'!Y15*Single!P5</f>
        <v>0</v>
      </c>
      <c r="Z16" s="194">
        <f>'Single Donors'!Z15*Single!Q5</f>
        <v>0</v>
      </c>
      <c r="AA16" s="194">
        <f>'Single Donors'!AA15*Single!R5</f>
        <v>0</v>
      </c>
      <c r="AB16" s="194">
        <f>'Single Donors'!AB15*Single!S5</f>
        <v>0</v>
      </c>
      <c r="AC16" s="194">
        <f>'Single Donors'!AC15*Single!T5</f>
        <v>0</v>
      </c>
      <c r="AD16" s="194">
        <f>'Single Donors'!AD15*Single!U5</f>
        <v>0</v>
      </c>
      <c r="AE16" s="194">
        <f>'Single Donors'!AE15*Single!V5</f>
        <v>0</v>
      </c>
      <c r="AF16" s="194">
        <f>'Single Donors'!AF15*Single!W5</f>
        <v>0</v>
      </c>
      <c r="AG16" s="194">
        <f>'Single Donors'!AG15*Single!X5</f>
        <v>0</v>
      </c>
      <c r="AH16" s="194">
        <f>'Single Donors'!AH15*Single!Y5</f>
        <v>0</v>
      </c>
      <c r="AI16" s="194">
        <f>'Single Donors'!AI15*Single!Z5</f>
        <v>0</v>
      </c>
      <c r="AJ16" s="194">
        <f>'Single Donors'!AJ15*Single!AA5</f>
        <v>0</v>
      </c>
      <c r="AK16" s="194">
        <f>'Single Donors'!AK15*Single!AB5</f>
        <v>0</v>
      </c>
      <c r="AL16" s="194">
        <f>'Single Donors'!AL15*Single!AC5</f>
        <v>0</v>
      </c>
      <c r="AM16" s="194">
        <f>'Single Donors'!AM15*Single!AD5</f>
        <v>0</v>
      </c>
      <c r="AN16" s="194">
        <f>'Single Donors'!AN15*Single!AE5</f>
        <v>0</v>
      </c>
      <c r="AO16" s="194">
        <f>'Single Donors'!AO15*Single!AF5</f>
        <v>0</v>
      </c>
      <c r="AP16" s="194">
        <f>'Single Donors'!AP15*Single!AG5</f>
        <v>0</v>
      </c>
      <c r="AQ16" s="194">
        <f>'Single Donors'!AQ15*Single!AH5</f>
        <v>0</v>
      </c>
      <c r="AR16" s="194">
        <f>'Single Donors'!AR15*Single!AI5</f>
        <v>0</v>
      </c>
      <c r="AS16" s="194">
        <f>'Single Donors'!AS15*Single!AJ5</f>
        <v>0</v>
      </c>
      <c r="AT16" s="194">
        <f>'Single Donors'!AT15*Single!AK5</f>
        <v>0</v>
      </c>
      <c r="AU16" s="194">
        <f>'Single Donors'!AU15*Single!AL5</f>
        <v>0</v>
      </c>
      <c r="AV16" s="194">
        <f>'Single Donors'!AV15*Single!AM5</f>
        <v>0</v>
      </c>
      <c r="AW16" s="194">
        <f>'Single Donors'!AW15*Single!AN5</f>
        <v>0</v>
      </c>
      <c r="AX16" s="194">
        <f>'Single Donors'!AX15*Single!AO5</f>
        <v>0</v>
      </c>
      <c r="AY16" s="194">
        <f>'Single Donors'!AY15*Single!AP5</f>
        <v>0</v>
      </c>
      <c r="AZ16" s="194">
        <f>'Single Donors'!AZ15*Single!AQ5</f>
        <v>0</v>
      </c>
      <c r="BA16" s="194">
        <f>'Single Donors'!BA15*Single!AR5</f>
        <v>0</v>
      </c>
      <c r="BB16" s="194">
        <f>'Single Donors'!BB15*Single!AS5</f>
        <v>0</v>
      </c>
      <c r="BC16" s="194">
        <f>'Single Donors'!BC15*Single!AT5</f>
        <v>0</v>
      </c>
      <c r="BD16" s="194">
        <f>'Single Donors'!BD15*Single!AU5</f>
        <v>0</v>
      </c>
      <c r="BE16" s="194">
        <f>'Single Donors'!BE15*Single!AV5</f>
        <v>0</v>
      </c>
      <c r="BF16" s="194">
        <f>'Single Donors'!BF15*Single!AW5</f>
        <v>0</v>
      </c>
      <c r="BG16" s="194">
        <f>'Single Donors'!BG15*Single!AX5</f>
        <v>0</v>
      </c>
      <c r="BH16" s="194">
        <f>'Single Donors'!BH15*Single!AY5</f>
        <v>0</v>
      </c>
      <c r="BI16" s="194">
        <f>'Single Donors'!BI15*Single!AZ5</f>
        <v>0</v>
      </c>
      <c r="BJ16" s="194">
        <f>'Single Donors'!BJ15*Single!BA5</f>
        <v>0</v>
      </c>
      <c r="BK16" s="194">
        <f>'Single Donors'!BK15*Single!BB5</f>
        <v>0</v>
      </c>
      <c r="BL16" s="194">
        <f>'Single Donors'!BL15*Single!BC5</f>
        <v>0</v>
      </c>
      <c r="BM16" s="194">
        <f>'Single Donors'!BM15*Single!BD5</f>
        <v>0</v>
      </c>
      <c r="BN16" s="194">
        <f>'Single Donors'!BN15*Single!BE5</f>
        <v>0</v>
      </c>
      <c r="BO16" s="194">
        <f>'Single Donors'!BO15*Single!BF5</f>
        <v>0</v>
      </c>
      <c r="BP16" s="194">
        <f>'Single Donors'!BP15*Single!BG5</f>
        <v>0</v>
      </c>
      <c r="BQ16" s="194">
        <f>'Single Donors'!BQ15*Single!BH5</f>
        <v>0</v>
      </c>
      <c r="BR16" s="194">
        <f>'Single Donors'!BR15*Single!BI5</f>
        <v>0</v>
      </c>
    </row>
    <row r="17" spans="1:121" ht="13" x14ac:dyDescent="0.3">
      <c r="A17" s="56" t="s">
        <v>12</v>
      </c>
      <c r="L17" s="194">
        <f>'Single Donors'!L16*Single!B5</f>
        <v>0</v>
      </c>
      <c r="M17" s="198">
        <f>'Single Donors'!M16*Single!C5</f>
        <v>0</v>
      </c>
      <c r="N17" s="194">
        <f>'Single Donors'!N16*Single!D5</f>
        <v>0</v>
      </c>
      <c r="O17" s="194">
        <f>'Single Donors'!O16*Single!E5</f>
        <v>0</v>
      </c>
      <c r="P17" s="194">
        <f>'Single Donors'!P16*Single!F5</f>
        <v>0</v>
      </c>
      <c r="Q17" s="194">
        <f>'Single Donors'!Q16*Single!G5</f>
        <v>0</v>
      </c>
      <c r="R17" s="194">
        <f>'Single Donors'!R16*Single!H5</f>
        <v>0</v>
      </c>
      <c r="S17" s="194">
        <f>'Single Donors'!S16*Single!I5</f>
        <v>0</v>
      </c>
      <c r="T17" s="194">
        <f>'Single Donors'!T16*Single!J5</f>
        <v>0</v>
      </c>
      <c r="U17" s="194">
        <f>'Single Donors'!U16*Single!K5</f>
        <v>0</v>
      </c>
      <c r="V17" s="194">
        <f>'Single Donors'!V16*Single!L5</f>
        <v>0</v>
      </c>
      <c r="W17" s="194">
        <f>'Single Donors'!W16*Single!M5</f>
        <v>0</v>
      </c>
      <c r="X17" s="194">
        <f>'Single Donors'!X16*Single!N5</f>
        <v>0</v>
      </c>
      <c r="Y17" s="198">
        <f>'Single Donors'!Y16*Single!O5</f>
        <v>0</v>
      </c>
      <c r="Z17" s="194">
        <f>'Single Donors'!Z16*Single!P5</f>
        <v>0</v>
      </c>
      <c r="AA17" s="194">
        <f>'Single Donors'!AA16*Single!Q5</f>
        <v>0</v>
      </c>
      <c r="AB17" s="194">
        <f>'Single Donors'!AB16*Single!R5</f>
        <v>0</v>
      </c>
      <c r="AC17" s="194">
        <f>'Single Donors'!AC16*Single!S5</f>
        <v>0</v>
      </c>
      <c r="AD17" s="194">
        <f>'Single Donors'!AD16*Single!T5</f>
        <v>0</v>
      </c>
      <c r="AE17" s="194">
        <f>'Single Donors'!AE16*Single!U5</f>
        <v>0</v>
      </c>
      <c r="AF17" s="194">
        <f>'Single Donors'!AF16*Single!V5</f>
        <v>0</v>
      </c>
      <c r="AG17" s="194">
        <f>'Single Donors'!AG16*Single!W5</f>
        <v>0</v>
      </c>
      <c r="AH17" s="194">
        <f>'Single Donors'!AH16*Single!X5</f>
        <v>0</v>
      </c>
      <c r="AI17" s="194">
        <f>'Single Donors'!AI16*Single!Y5</f>
        <v>0</v>
      </c>
      <c r="AJ17" s="194">
        <f>'Single Donors'!AJ16*Single!Z5</f>
        <v>0</v>
      </c>
      <c r="AK17" s="194">
        <f>'Single Donors'!AK16*Single!AA5</f>
        <v>0</v>
      </c>
      <c r="AL17" s="194">
        <f>'Single Donors'!AL16*Single!AB5</f>
        <v>0</v>
      </c>
      <c r="AM17" s="194">
        <f>'Single Donors'!AM16*Single!AC5</f>
        <v>0</v>
      </c>
      <c r="AN17" s="194">
        <f>'Single Donors'!AN16*Single!AD5</f>
        <v>0</v>
      </c>
      <c r="AO17" s="194">
        <f>'Single Donors'!AO16*Single!AE5</f>
        <v>0</v>
      </c>
      <c r="AP17" s="194">
        <f>'Single Donors'!AP16*Single!AF5</f>
        <v>0</v>
      </c>
      <c r="AQ17" s="194">
        <f>'Single Donors'!AQ16*Single!AG5</f>
        <v>0</v>
      </c>
      <c r="AR17" s="194">
        <f>'Single Donors'!AR16*Single!AH5</f>
        <v>0</v>
      </c>
      <c r="AS17" s="194">
        <f>'Single Donors'!AS16*Single!AI5</f>
        <v>0</v>
      </c>
      <c r="AT17" s="194">
        <f>'Single Donors'!AT16*Single!AJ5</f>
        <v>0</v>
      </c>
      <c r="AU17" s="194">
        <f>'Single Donors'!AU16*Single!AK5</f>
        <v>0</v>
      </c>
      <c r="AV17" s="194">
        <f>'Single Donors'!AV16*Single!AL5</f>
        <v>0</v>
      </c>
      <c r="AW17" s="194">
        <f>'Single Donors'!AW16*Single!AM5</f>
        <v>0</v>
      </c>
      <c r="AX17" s="194">
        <f>'Single Donors'!AX16*Single!AN5</f>
        <v>0</v>
      </c>
      <c r="AY17" s="194">
        <f>'Single Donors'!AY16*Single!AO5</f>
        <v>0</v>
      </c>
      <c r="AZ17" s="194">
        <f>'Single Donors'!AZ16*Single!AP5</f>
        <v>0</v>
      </c>
      <c r="BA17" s="194">
        <f>'Single Donors'!BA16*Single!AQ5</f>
        <v>0</v>
      </c>
      <c r="BB17" s="194">
        <f>'Single Donors'!BB16*Single!AR5</f>
        <v>0</v>
      </c>
      <c r="BC17" s="194">
        <f>'Single Donors'!BC16*Single!AS5</f>
        <v>0</v>
      </c>
      <c r="BD17" s="194">
        <f>'Single Donors'!BD16*Single!AT5</f>
        <v>0</v>
      </c>
      <c r="BE17" s="194">
        <f>'Single Donors'!BE16*Single!AU5</f>
        <v>0</v>
      </c>
      <c r="BF17" s="194">
        <f>'Single Donors'!BF16*Single!AV5</f>
        <v>0</v>
      </c>
      <c r="BG17" s="194">
        <f>'Single Donors'!BG16*Single!AW5</f>
        <v>0</v>
      </c>
      <c r="BH17" s="194">
        <f>'Single Donors'!BH16*Single!AX5</f>
        <v>0</v>
      </c>
      <c r="BI17" s="194">
        <f>'Single Donors'!BI16*Single!AY5</f>
        <v>0</v>
      </c>
      <c r="BJ17" s="194">
        <f>'Single Donors'!BJ16*Single!AZ5</f>
        <v>0</v>
      </c>
      <c r="BK17" s="194">
        <f>'Single Donors'!BK16*Single!BA5</f>
        <v>0</v>
      </c>
      <c r="BL17" s="194">
        <f>'Single Donors'!BL16*Single!BB5</f>
        <v>0</v>
      </c>
      <c r="BM17" s="194">
        <f>'Single Donors'!BM16*Single!BC5</f>
        <v>0</v>
      </c>
      <c r="BN17" s="194">
        <f>'Single Donors'!BN16*Single!BD5</f>
        <v>0</v>
      </c>
      <c r="BO17" s="194">
        <f>'Single Donors'!BO16*Single!BE5</f>
        <v>0</v>
      </c>
      <c r="BP17" s="194">
        <f>'Single Donors'!BP16*Single!BF5</f>
        <v>0</v>
      </c>
      <c r="BQ17" s="194">
        <f>'Single Donors'!BQ16*Single!BG5</f>
        <v>0</v>
      </c>
      <c r="BR17" s="194">
        <f>'Single Donors'!BR16*Single!BH5</f>
        <v>0</v>
      </c>
      <c r="BS17" s="194">
        <f>'Single Donors'!BS16*Single!BI5</f>
        <v>0</v>
      </c>
    </row>
    <row r="18" spans="1:121" s="48" customFormat="1" ht="13.5" thickBot="1" x14ac:dyDescent="0.35">
      <c r="A18" s="58" t="s">
        <v>13</v>
      </c>
      <c r="M18" s="199">
        <f>'Single Donors'!M17*Single!B5</f>
        <v>0</v>
      </c>
      <c r="N18" s="195">
        <f>'Single Donors'!N17*Single!C5</f>
        <v>0</v>
      </c>
      <c r="O18" s="195">
        <f>'Single Donors'!O17*Single!D5</f>
        <v>0</v>
      </c>
      <c r="P18" s="195">
        <f>'Single Donors'!P17*Single!E5</f>
        <v>0</v>
      </c>
      <c r="Q18" s="195">
        <f>'Single Donors'!Q17*Single!F5</f>
        <v>0</v>
      </c>
      <c r="R18" s="195">
        <f>'Single Donors'!R17*Single!G5</f>
        <v>0</v>
      </c>
      <c r="S18" s="195">
        <f>'Single Donors'!S17*Single!H5</f>
        <v>0</v>
      </c>
      <c r="T18" s="195">
        <f>'Single Donors'!T17*Single!I5</f>
        <v>0</v>
      </c>
      <c r="U18" s="195">
        <f>'Single Donors'!U17*Single!J5</f>
        <v>0</v>
      </c>
      <c r="V18" s="195">
        <f>'Single Donors'!V17*Single!K5</f>
        <v>0</v>
      </c>
      <c r="W18" s="195">
        <f>'Single Donors'!W17*Single!L5</f>
        <v>0</v>
      </c>
      <c r="X18" s="195">
        <f>'Single Donors'!X17*Single!M5</f>
        <v>0</v>
      </c>
      <c r="Y18" s="199">
        <f>'Single Donors'!Y17*Single!N5</f>
        <v>0</v>
      </c>
      <c r="Z18" s="195">
        <f>'Single Donors'!Z17*Single!O5</f>
        <v>0</v>
      </c>
      <c r="AA18" s="195">
        <f>'Single Donors'!AA17*Single!P5</f>
        <v>0</v>
      </c>
      <c r="AB18" s="195">
        <f>'Single Donors'!AB17*Single!Q5</f>
        <v>0</v>
      </c>
      <c r="AC18" s="195">
        <f>'Single Donors'!AC17*Single!R5</f>
        <v>0</v>
      </c>
      <c r="AD18" s="195">
        <f>'Single Donors'!AD17*Single!S5</f>
        <v>0</v>
      </c>
      <c r="AE18" s="195">
        <f>'Single Donors'!AE17*Single!T5</f>
        <v>0</v>
      </c>
      <c r="AF18" s="195">
        <f>'Single Donors'!AF17*Single!U5</f>
        <v>0</v>
      </c>
      <c r="AG18" s="195">
        <f>'Single Donors'!AG17*Single!V5</f>
        <v>0</v>
      </c>
      <c r="AH18" s="195">
        <f>'Single Donors'!AH17*Single!W5</f>
        <v>0</v>
      </c>
      <c r="AI18" s="195">
        <f>'Single Donors'!AI17*Single!X5</f>
        <v>0</v>
      </c>
      <c r="AJ18" s="195">
        <f>'Single Donors'!AJ17*Single!Y5</f>
        <v>0</v>
      </c>
      <c r="AK18" s="195">
        <f>'Single Donors'!AK17*Single!Z5</f>
        <v>0</v>
      </c>
      <c r="AL18" s="195">
        <f>'Single Donors'!AL17*Single!AA5</f>
        <v>0</v>
      </c>
      <c r="AM18" s="195">
        <f>'Single Donors'!AM17*Single!AB5</f>
        <v>0</v>
      </c>
      <c r="AN18" s="195">
        <f>'Single Donors'!AN17*Single!AC5</f>
        <v>0</v>
      </c>
      <c r="AO18" s="195">
        <f>'Single Donors'!AO17*Single!AD5</f>
        <v>0</v>
      </c>
      <c r="AP18" s="195">
        <f>'Single Donors'!AP17*Single!AE5</f>
        <v>0</v>
      </c>
      <c r="AQ18" s="195">
        <f>'Single Donors'!AQ17*Single!AF5</f>
        <v>0</v>
      </c>
      <c r="AR18" s="195">
        <f>'Single Donors'!AR17*Single!AG5</f>
        <v>0</v>
      </c>
      <c r="AS18" s="195">
        <f>'Single Donors'!AS17*Single!AH5</f>
        <v>0</v>
      </c>
      <c r="AT18" s="195">
        <f>'Single Donors'!AT17*Single!AI5</f>
        <v>0</v>
      </c>
      <c r="AU18" s="195">
        <f>'Single Donors'!AU17*Single!AJ5</f>
        <v>0</v>
      </c>
      <c r="AV18" s="195">
        <f>'Single Donors'!AV17*Single!AK5</f>
        <v>0</v>
      </c>
      <c r="AW18" s="195">
        <f>'Single Donors'!AW17*Single!AL5</f>
        <v>0</v>
      </c>
      <c r="AX18" s="195">
        <f>'Single Donors'!AX17*Single!AM5</f>
        <v>0</v>
      </c>
      <c r="AY18" s="195">
        <f>'Single Donors'!AY17*Single!AN5</f>
        <v>0</v>
      </c>
      <c r="AZ18" s="195">
        <f>'Single Donors'!AZ17*Single!AO5</f>
        <v>0</v>
      </c>
      <c r="BA18" s="195">
        <f>'Single Donors'!BA17*Single!AP5</f>
        <v>0</v>
      </c>
      <c r="BB18" s="195">
        <f>'Single Donors'!BB17*Single!AQ5</f>
        <v>0</v>
      </c>
      <c r="BC18" s="195">
        <f>'Single Donors'!BC17*Single!AR5</f>
        <v>0</v>
      </c>
      <c r="BD18" s="195">
        <f>'Single Donors'!BD17*Single!AS5</f>
        <v>0</v>
      </c>
      <c r="BE18" s="195">
        <f>'Single Donors'!BE17*Single!AT5</f>
        <v>0</v>
      </c>
      <c r="BF18" s="195">
        <f>'Single Donors'!BF17*Single!AU5</f>
        <v>0</v>
      </c>
      <c r="BG18" s="195">
        <f>'Single Donors'!BG17*Single!AV5</f>
        <v>0</v>
      </c>
      <c r="BH18" s="195">
        <f>'Single Donors'!BH17*Single!AW5</f>
        <v>0</v>
      </c>
      <c r="BI18" s="195">
        <f>'Single Donors'!BI17*Single!AX5</f>
        <v>0</v>
      </c>
      <c r="BJ18" s="195">
        <f>'Single Donors'!BJ17*Single!AY5</f>
        <v>0</v>
      </c>
      <c r="BK18" s="195">
        <f>'Single Donors'!BK17*Single!AZ5</f>
        <v>0</v>
      </c>
      <c r="BL18" s="195">
        <f>'Single Donors'!BL17*Single!BA5</f>
        <v>0</v>
      </c>
      <c r="BM18" s="195">
        <f>'Single Donors'!BM17*Single!BB5</f>
        <v>0</v>
      </c>
      <c r="BN18" s="195">
        <f>'Single Donors'!BN17*Single!BC5</f>
        <v>0</v>
      </c>
      <c r="BO18" s="195">
        <f>'Single Donors'!BO17*Single!BD5</f>
        <v>0</v>
      </c>
      <c r="BP18" s="195">
        <f>'Single Donors'!BP17*Single!BE5</f>
        <v>0</v>
      </c>
      <c r="BQ18" s="195">
        <f>'Single Donors'!BQ17*Single!BF5</f>
        <v>0</v>
      </c>
      <c r="BR18" s="195">
        <f>'Single Donors'!BR17*Single!BG5</f>
        <v>0</v>
      </c>
      <c r="BS18" s="195">
        <f>'Single Donors'!BS17*Single!BH5</f>
        <v>0</v>
      </c>
      <c r="BT18" s="195">
        <f>'Single Donors'!BT17*Single!BI5</f>
        <v>0</v>
      </c>
      <c r="BU18" s="52"/>
      <c r="CG18" s="52"/>
      <c r="CS18" s="52"/>
      <c r="DE18" s="52"/>
      <c r="DQ18" s="52"/>
    </row>
    <row r="19" spans="1:121" ht="13" x14ac:dyDescent="0.3">
      <c r="A19" s="57" t="s">
        <v>14</v>
      </c>
      <c r="N19" s="194">
        <f>'Single Donors'!N18*Single!B6</f>
        <v>0</v>
      </c>
      <c r="O19" s="194">
        <f>'Single Donors'!O18*Single!C6</f>
        <v>0</v>
      </c>
      <c r="P19" s="194">
        <f>'Single Donors'!P18*Single!D6</f>
        <v>0</v>
      </c>
      <c r="Q19" s="194">
        <f>'Single Donors'!Q18*Single!E6</f>
        <v>0</v>
      </c>
      <c r="R19" s="194">
        <f>'Single Donors'!R18*Single!F6</f>
        <v>0</v>
      </c>
      <c r="S19" s="194">
        <f>'Single Donors'!S18*Single!G6</f>
        <v>0</v>
      </c>
      <c r="T19" s="194">
        <f>'Single Donors'!T18*Single!H6</f>
        <v>0</v>
      </c>
      <c r="U19" s="194">
        <f>'Single Donors'!U18*Single!I6</f>
        <v>0</v>
      </c>
      <c r="V19" s="194">
        <f>'Single Donors'!V18*Single!J6</f>
        <v>0</v>
      </c>
      <c r="W19" s="194">
        <f>'Single Donors'!W18*Single!K6</f>
        <v>0</v>
      </c>
      <c r="X19" s="194">
        <f>'Single Donors'!X18*Single!L6</f>
        <v>0</v>
      </c>
      <c r="Y19" s="198">
        <f>'Single Donors'!Y18*Single!M6</f>
        <v>0</v>
      </c>
      <c r="Z19" s="194">
        <f>'Single Donors'!Z18*Single!N6</f>
        <v>0</v>
      </c>
      <c r="AA19" s="194">
        <f>'Single Donors'!AA18*Single!O6</f>
        <v>0</v>
      </c>
      <c r="AB19" s="194">
        <f>'Single Donors'!AB18*Single!P6</f>
        <v>0</v>
      </c>
      <c r="AC19" s="194">
        <f>'Single Donors'!AC18*Single!Q6</f>
        <v>0</v>
      </c>
      <c r="AD19" s="194">
        <f>'Single Donors'!AD18*Single!R6</f>
        <v>0</v>
      </c>
      <c r="AE19" s="194">
        <f>'Single Donors'!AE18*Single!S6</f>
        <v>0</v>
      </c>
      <c r="AF19" s="194">
        <f>'Single Donors'!AF18*Single!T6</f>
        <v>0</v>
      </c>
      <c r="AG19" s="194">
        <f>'Single Donors'!AG18*Single!U6</f>
        <v>0</v>
      </c>
      <c r="AH19" s="194">
        <f>'Single Donors'!AH18*Single!V6</f>
        <v>0</v>
      </c>
      <c r="AI19" s="194">
        <f>'Single Donors'!AI18*Single!W6</f>
        <v>0</v>
      </c>
      <c r="AJ19" s="194">
        <f>'Single Donors'!AJ18*Single!X6</f>
        <v>0</v>
      </c>
      <c r="AK19" s="194">
        <f>'Single Donors'!AK18*Single!Y6</f>
        <v>0</v>
      </c>
      <c r="AL19" s="194">
        <f>'Single Donors'!AL18*Single!Z6</f>
        <v>0</v>
      </c>
      <c r="AM19" s="194">
        <f>'Single Donors'!AM18*Single!AA6</f>
        <v>0</v>
      </c>
      <c r="AN19" s="194">
        <f>'Single Donors'!AN18*Single!AB6</f>
        <v>0</v>
      </c>
      <c r="AO19" s="194">
        <f>'Single Donors'!AO18*Single!AC6</f>
        <v>0</v>
      </c>
      <c r="AP19" s="194">
        <f>'Single Donors'!AP18*Single!AD6</f>
        <v>0</v>
      </c>
      <c r="AQ19" s="194">
        <f>'Single Donors'!AQ18*Single!AE6</f>
        <v>0</v>
      </c>
      <c r="AR19" s="194">
        <f>'Single Donors'!AR18*Single!AF6</f>
        <v>0</v>
      </c>
      <c r="AS19" s="194">
        <f>'Single Donors'!AS18*Single!AG6</f>
        <v>0</v>
      </c>
      <c r="AT19" s="194">
        <f>'Single Donors'!AT18*Single!AH6</f>
        <v>0</v>
      </c>
      <c r="AU19" s="194">
        <f>'Single Donors'!AU18*Single!AI6</f>
        <v>0</v>
      </c>
      <c r="AV19" s="194">
        <f>'Single Donors'!AV18*Single!AJ6</f>
        <v>0</v>
      </c>
      <c r="AW19" s="194">
        <f>'Single Donors'!AW18*Single!AK6</f>
        <v>0</v>
      </c>
      <c r="AX19" s="194">
        <f>'Single Donors'!AX18*Single!AL6</f>
        <v>0</v>
      </c>
      <c r="AY19" s="194">
        <f>'Single Donors'!AY18*Single!AM6</f>
        <v>0</v>
      </c>
      <c r="AZ19" s="194">
        <f>'Single Donors'!AZ18*Single!AN6</f>
        <v>0</v>
      </c>
      <c r="BA19" s="194">
        <f>'Single Donors'!BA18*Single!AO6</f>
        <v>0</v>
      </c>
      <c r="BB19" s="194">
        <f>'Single Donors'!BB18*Single!AP6</f>
        <v>0</v>
      </c>
      <c r="BC19" s="194">
        <f>'Single Donors'!BC18*Single!AQ6</f>
        <v>0</v>
      </c>
      <c r="BD19" s="194">
        <f>'Single Donors'!BD18*Single!AR6</f>
        <v>0</v>
      </c>
      <c r="BE19" s="194">
        <f>'Single Donors'!BE18*Single!AS6</f>
        <v>0</v>
      </c>
      <c r="BF19" s="194">
        <f>'Single Donors'!BF18*Single!AT6</f>
        <v>0</v>
      </c>
      <c r="BG19" s="194">
        <f>'Single Donors'!BG18*Single!AU6</f>
        <v>0</v>
      </c>
      <c r="BH19" s="194">
        <f>'Single Donors'!BH18*Single!AV6</f>
        <v>0</v>
      </c>
      <c r="BI19" s="194">
        <f>'Single Donors'!BI18*Single!AW6</f>
        <v>0</v>
      </c>
      <c r="BJ19" s="194">
        <f>'Single Donors'!BJ18*Single!AX6</f>
        <v>0</v>
      </c>
      <c r="BK19" s="194">
        <f>'Single Donors'!BK18*Single!AY6</f>
        <v>0</v>
      </c>
      <c r="BL19" s="194">
        <f>'Single Donors'!BL18*Single!AZ6</f>
        <v>0</v>
      </c>
      <c r="BM19" s="194">
        <f>'Single Donors'!BM18*Single!BA6</f>
        <v>0</v>
      </c>
      <c r="BN19" s="194">
        <f>'Single Donors'!BN18*Single!BB6</f>
        <v>0</v>
      </c>
      <c r="BO19" s="194">
        <f>'Single Donors'!BO18*Single!BC6</f>
        <v>0</v>
      </c>
      <c r="BP19" s="194">
        <f>'Single Donors'!BP18*Single!BD6</f>
        <v>0</v>
      </c>
      <c r="BQ19" s="194">
        <f>'Single Donors'!BQ18*Single!BE6</f>
        <v>0</v>
      </c>
      <c r="BR19" s="194">
        <f>'Single Donors'!BR18*Single!BF6</f>
        <v>0</v>
      </c>
      <c r="BS19" s="194">
        <f>'Single Donors'!BS18*Single!BG6</f>
        <v>0</v>
      </c>
      <c r="BT19" s="194">
        <f>'Single Donors'!BT18*Single!BH6</f>
        <v>0</v>
      </c>
      <c r="BU19" s="194">
        <f>'Single Donors'!BU18*Single!BI6</f>
        <v>0</v>
      </c>
    </row>
    <row r="20" spans="1:121" ht="13" x14ac:dyDescent="0.3">
      <c r="A20" s="56" t="s">
        <v>15</v>
      </c>
      <c r="O20" s="194">
        <f>'Single Donors'!O19*Single!B6</f>
        <v>0</v>
      </c>
      <c r="P20" s="194">
        <f>'Single Donors'!P19*Single!C6</f>
        <v>0</v>
      </c>
      <c r="Q20" s="194">
        <f>'Single Donors'!Q19*Single!D6</f>
        <v>0</v>
      </c>
      <c r="R20" s="194">
        <f>'Single Donors'!R19*Single!E6</f>
        <v>0</v>
      </c>
      <c r="S20" s="194">
        <f>'Single Donors'!S19*Single!F6</f>
        <v>0</v>
      </c>
      <c r="T20" s="194">
        <f>'Single Donors'!T19*Single!G6</f>
        <v>0</v>
      </c>
      <c r="U20" s="194">
        <f>'Single Donors'!U19*Single!H6</f>
        <v>0</v>
      </c>
      <c r="V20" s="194">
        <f>'Single Donors'!V19*Single!I6</f>
        <v>0</v>
      </c>
      <c r="W20" s="194">
        <f>'Single Donors'!W19*Single!J6</f>
        <v>0</v>
      </c>
      <c r="X20" s="194">
        <f>'Single Donors'!X19*Single!K6</f>
        <v>0</v>
      </c>
      <c r="Y20" s="198">
        <f>'Single Donors'!Y19*Single!L6</f>
        <v>0</v>
      </c>
      <c r="Z20" s="194">
        <f>'Single Donors'!Z19*Single!M6</f>
        <v>0</v>
      </c>
      <c r="AA20" s="194">
        <f>'Single Donors'!AA19*Single!N6</f>
        <v>0</v>
      </c>
      <c r="AB20" s="194">
        <f>'Single Donors'!AB19*Single!O6</f>
        <v>0</v>
      </c>
      <c r="AC20" s="194">
        <f>'Single Donors'!AC19*Single!P6</f>
        <v>0</v>
      </c>
      <c r="AD20" s="194">
        <f>'Single Donors'!AD19*Single!Q6</f>
        <v>0</v>
      </c>
      <c r="AE20" s="194">
        <f>'Single Donors'!AE19*Single!R6</f>
        <v>0</v>
      </c>
      <c r="AF20" s="194">
        <f>'Single Donors'!AF19*Single!S6</f>
        <v>0</v>
      </c>
      <c r="AG20" s="194">
        <f>'Single Donors'!AG19*Single!T6</f>
        <v>0</v>
      </c>
      <c r="AH20" s="194">
        <f>'Single Donors'!AH19*Single!U6</f>
        <v>0</v>
      </c>
      <c r="AI20" s="194">
        <f>'Single Donors'!AI19*Single!V6</f>
        <v>0</v>
      </c>
      <c r="AJ20" s="194">
        <f>'Single Donors'!AJ19*Single!W6</f>
        <v>0</v>
      </c>
      <c r="AK20" s="194">
        <f>'Single Donors'!AK19*Single!X6</f>
        <v>0</v>
      </c>
      <c r="AL20" s="194">
        <f>'Single Donors'!AL19*Single!Y6</f>
        <v>0</v>
      </c>
      <c r="AM20" s="194">
        <f>'Single Donors'!AM19*Single!Z6</f>
        <v>0</v>
      </c>
      <c r="AN20" s="194">
        <f>'Single Donors'!AN19*Single!AA6</f>
        <v>0</v>
      </c>
      <c r="AO20" s="194">
        <f>'Single Donors'!AO19*Single!AB6</f>
        <v>0</v>
      </c>
      <c r="AP20" s="194">
        <f>'Single Donors'!AP19*Single!AC6</f>
        <v>0</v>
      </c>
      <c r="AQ20" s="194">
        <f>'Single Donors'!AQ19*Single!AD6</f>
        <v>0</v>
      </c>
      <c r="AR20" s="194">
        <f>'Single Donors'!AR19*Single!AE6</f>
        <v>0</v>
      </c>
      <c r="AS20" s="194">
        <f>'Single Donors'!AS19*Single!AF6</f>
        <v>0</v>
      </c>
      <c r="AT20" s="194">
        <f>'Single Donors'!AT19*Single!AG6</f>
        <v>0</v>
      </c>
      <c r="AU20" s="194">
        <f>'Single Donors'!AU19*Single!AH6</f>
        <v>0</v>
      </c>
      <c r="AV20" s="194">
        <f>'Single Donors'!AV19*Single!AI6</f>
        <v>0</v>
      </c>
      <c r="AW20" s="194">
        <f>'Single Donors'!AW19*Single!AJ6</f>
        <v>0</v>
      </c>
      <c r="AX20" s="194">
        <f>'Single Donors'!AX19*Single!AK6</f>
        <v>0</v>
      </c>
      <c r="AY20" s="194">
        <f>'Single Donors'!AY19*Single!AL6</f>
        <v>0</v>
      </c>
      <c r="AZ20" s="194">
        <f>'Single Donors'!AZ19*Single!AM6</f>
        <v>0</v>
      </c>
      <c r="BA20" s="194">
        <f>'Single Donors'!BA19*Single!AN6</f>
        <v>0</v>
      </c>
      <c r="BB20" s="194">
        <f>'Single Donors'!BB19*Single!AO6</f>
        <v>0</v>
      </c>
      <c r="BC20" s="194">
        <f>'Single Donors'!BC19*Single!AP6</f>
        <v>0</v>
      </c>
      <c r="BD20" s="194">
        <f>'Single Donors'!BD19*Single!AQ6</f>
        <v>0</v>
      </c>
      <c r="BE20" s="194">
        <f>'Single Donors'!BE19*Single!AR6</f>
        <v>0</v>
      </c>
      <c r="BF20" s="194">
        <f>'Single Donors'!BF19*Single!AS6</f>
        <v>0</v>
      </c>
      <c r="BG20" s="194">
        <f>'Single Donors'!BG19*Single!AT6</f>
        <v>0</v>
      </c>
      <c r="BH20" s="194">
        <f>'Single Donors'!BH19*Single!AU6</f>
        <v>0</v>
      </c>
      <c r="BI20" s="194">
        <f>'Single Donors'!BI19*Single!AV6</f>
        <v>0</v>
      </c>
      <c r="BJ20" s="194">
        <f>'Single Donors'!BJ19*Single!AW6</f>
        <v>0</v>
      </c>
      <c r="BK20" s="194">
        <f>'Single Donors'!BK19*Single!AX6</f>
        <v>0</v>
      </c>
      <c r="BL20" s="194">
        <f>'Single Donors'!BL19*Single!AY6</f>
        <v>0</v>
      </c>
      <c r="BM20" s="194">
        <f>'Single Donors'!BM19*Single!AZ6</f>
        <v>0</v>
      </c>
      <c r="BN20" s="194">
        <f>'Single Donors'!BN19*Single!BA6</f>
        <v>0</v>
      </c>
      <c r="BO20" s="194">
        <f>'Single Donors'!BO19*Single!BB6</f>
        <v>0</v>
      </c>
      <c r="BP20" s="194">
        <f>'Single Donors'!BP19*Single!BC6</f>
        <v>0</v>
      </c>
      <c r="BQ20" s="194">
        <f>'Single Donors'!BQ19*Single!BD6</f>
        <v>0</v>
      </c>
      <c r="BR20" s="194">
        <f>'Single Donors'!BR19*Single!BE6</f>
        <v>0</v>
      </c>
      <c r="BS20" s="194">
        <f>'Single Donors'!BS19*Single!BF6</f>
        <v>0</v>
      </c>
      <c r="BT20" s="194">
        <f>'Single Donors'!BT19*Single!BG6</f>
        <v>0</v>
      </c>
      <c r="BU20" s="194">
        <f>'Single Donors'!BU19*Single!BH6</f>
        <v>0</v>
      </c>
      <c r="BV20" s="194">
        <f>'Single Donors'!BV19*Single!BI6</f>
        <v>0</v>
      </c>
    </row>
    <row r="21" spans="1:121" ht="13" x14ac:dyDescent="0.3">
      <c r="A21" s="56" t="s">
        <v>16</v>
      </c>
      <c r="P21" s="194">
        <f>'Single Donors'!P20*Single!B6</f>
        <v>0</v>
      </c>
      <c r="Q21" s="194">
        <f>'Single Donors'!Q20*Single!C6</f>
        <v>0</v>
      </c>
      <c r="R21" s="194">
        <f>'Single Donors'!R20*Single!D6</f>
        <v>0</v>
      </c>
      <c r="S21" s="194">
        <f>'Single Donors'!S20*Single!E6</f>
        <v>0</v>
      </c>
      <c r="T21" s="194">
        <f>'Single Donors'!T20*Single!F6</f>
        <v>0</v>
      </c>
      <c r="U21" s="194">
        <f>'Single Donors'!U20*Single!G6</f>
        <v>0</v>
      </c>
      <c r="V21" s="194">
        <f>'Single Donors'!V20*Single!H6</f>
        <v>0</v>
      </c>
      <c r="W21" s="194">
        <f>'Single Donors'!W20*Single!I6</f>
        <v>0</v>
      </c>
      <c r="X21" s="194">
        <f>'Single Donors'!X20*Single!J6</f>
        <v>0</v>
      </c>
      <c r="Y21" s="198">
        <f>'Single Donors'!Y20*Single!K6</f>
        <v>0</v>
      </c>
      <c r="Z21" s="194">
        <f>'Single Donors'!Z20*Single!L6</f>
        <v>0</v>
      </c>
      <c r="AA21" s="194">
        <f>'Single Donors'!AA20*Single!M6</f>
        <v>0</v>
      </c>
      <c r="AB21" s="194">
        <f>'Single Donors'!AB20*Single!N6</f>
        <v>0</v>
      </c>
      <c r="AC21" s="194">
        <f>'Single Donors'!AC20*Single!O6</f>
        <v>0</v>
      </c>
      <c r="AD21" s="194">
        <f>'Single Donors'!AD20*Single!P6</f>
        <v>0</v>
      </c>
      <c r="AE21" s="194">
        <f>'Single Donors'!AE20*Single!Q6</f>
        <v>0</v>
      </c>
      <c r="AF21" s="194">
        <f>'Single Donors'!AF20*Single!R6</f>
        <v>0</v>
      </c>
      <c r="AG21" s="194">
        <f>'Single Donors'!AG20*Single!S6</f>
        <v>0</v>
      </c>
      <c r="AH21" s="194">
        <f>'Single Donors'!AH20*Single!T6</f>
        <v>0</v>
      </c>
      <c r="AI21" s="194">
        <f>'Single Donors'!AI20*Single!U6</f>
        <v>0</v>
      </c>
      <c r="AJ21" s="194">
        <f>'Single Donors'!AJ20*Single!V6</f>
        <v>0</v>
      </c>
      <c r="AK21" s="194">
        <f>'Single Donors'!AK20*Single!W6</f>
        <v>0</v>
      </c>
      <c r="AL21" s="194">
        <f>'Single Donors'!AL20*Single!X6</f>
        <v>0</v>
      </c>
      <c r="AM21" s="194">
        <f>'Single Donors'!AM20*Single!Y6</f>
        <v>0</v>
      </c>
      <c r="AN21" s="194">
        <f>'Single Donors'!AN20*Single!Z6</f>
        <v>0</v>
      </c>
      <c r="AO21" s="194">
        <f>'Single Donors'!AO20*Single!AA6</f>
        <v>0</v>
      </c>
      <c r="AP21" s="194">
        <f>'Single Donors'!AP20*Single!AB6</f>
        <v>0</v>
      </c>
      <c r="AQ21" s="194">
        <f>'Single Donors'!AQ20*Single!AC6</f>
        <v>0</v>
      </c>
      <c r="AR21" s="194">
        <f>'Single Donors'!AR20*Single!AD6</f>
        <v>0</v>
      </c>
      <c r="AS21" s="194">
        <f>'Single Donors'!AS20*Single!AE6</f>
        <v>0</v>
      </c>
      <c r="AT21" s="194">
        <f>'Single Donors'!AT20*Single!AF6</f>
        <v>0</v>
      </c>
      <c r="AU21" s="194">
        <f>'Single Donors'!AU20*Single!AG6</f>
        <v>0</v>
      </c>
      <c r="AV21" s="194">
        <f>'Single Donors'!AV20*Single!AH6</f>
        <v>0</v>
      </c>
      <c r="AW21" s="194">
        <f>'Single Donors'!AW20*Single!AI6</f>
        <v>0</v>
      </c>
      <c r="AX21" s="194">
        <f>'Single Donors'!AX20*Single!AJ6</f>
        <v>0</v>
      </c>
      <c r="AY21" s="194">
        <f>'Single Donors'!AY20*Single!AK6</f>
        <v>0</v>
      </c>
      <c r="AZ21" s="194">
        <f>'Single Donors'!AZ20*Single!AL6</f>
        <v>0</v>
      </c>
      <c r="BA21" s="194">
        <f>'Single Donors'!BA20*Single!AM6</f>
        <v>0</v>
      </c>
      <c r="BB21" s="194">
        <f>'Single Donors'!BB20*Single!AN6</f>
        <v>0</v>
      </c>
      <c r="BC21" s="194">
        <f>'Single Donors'!BC20*Single!AO6</f>
        <v>0</v>
      </c>
      <c r="BD21" s="194">
        <f>'Single Donors'!BD20*Single!AP6</f>
        <v>0</v>
      </c>
      <c r="BE21" s="194">
        <f>'Single Donors'!BE20*Single!AQ6</f>
        <v>0</v>
      </c>
      <c r="BF21" s="194">
        <f>'Single Donors'!BF20*Single!AR6</f>
        <v>0</v>
      </c>
      <c r="BG21" s="194">
        <f>'Single Donors'!BG20*Single!AS6</f>
        <v>0</v>
      </c>
      <c r="BH21" s="194">
        <f>'Single Donors'!BH20*Single!AT6</f>
        <v>0</v>
      </c>
      <c r="BI21" s="194">
        <f>'Single Donors'!BI20*Single!AU6</f>
        <v>0</v>
      </c>
      <c r="BJ21" s="194">
        <f>'Single Donors'!BJ20*Single!AV6</f>
        <v>0</v>
      </c>
      <c r="BK21" s="194">
        <f>'Single Donors'!BK20*Single!AW6</f>
        <v>0</v>
      </c>
      <c r="BL21" s="194">
        <f>'Single Donors'!BL20*Single!AX6</f>
        <v>0</v>
      </c>
      <c r="BM21" s="194">
        <f>'Single Donors'!BM20*Single!AY6</f>
        <v>0</v>
      </c>
      <c r="BN21" s="194">
        <f>'Single Donors'!BN20*Single!AZ6</f>
        <v>0</v>
      </c>
      <c r="BO21" s="194">
        <f>'Single Donors'!BO20*Single!BA6</f>
        <v>0</v>
      </c>
      <c r="BP21" s="194">
        <f>'Single Donors'!BP20*Single!BB6</f>
        <v>0</v>
      </c>
      <c r="BQ21" s="194">
        <f>'Single Donors'!BQ20*Single!BC6</f>
        <v>0</v>
      </c>
      <c r="BR21" s="194">
        <f>'Single Donors'!BR20*Single!BD6</f>
        <v>0</v>
      </c>
      <c r="BS21" s="194">
        <f>'Single Donors'!BS20*Single!BE6</f>
        <v>0</v>
      </c>
      <c r="BT21" s="194">
        <f>'Single Donors'!BT20*Single!BF6</f>
        <v>0</v>
      </c>
      <c r="BU21" s="194">
        <f>'Single Donors'!BU20*Single!BG6</f>
        <v>0</v>
      </c>
      <c r="BV21" s="194">
        <f>'Single Donors'!BV20*Single!BH6</f>
        <v>0</v>
      </c>
      <c r="BW21" s="194">
        <f>'Single Donors'!BW20*Single!BI6</f>
        <v>0</v>
      </c>
    </row>
    <row r="22" spans="1:121" ht="13" x14ac:dyDescent="0.3">
      <c r="A22" s="56" t="s">
        <v>17</v>
      </c>
      <c r="Q22" s="194">
        <f>'Single Donors'!Q21*Single!B6</f>
        <v>0</v>
      </c>
      <c r="R22" s="194">
        <f>'Single Donors'!R21*Single!C6</f>
        <v>0</v>
      </c>
      <c r="S22" s="194">
        <f>'Single Donors'!S21*Single!D6</f>
        <v>0</v>
      </c>
      <c r="T22" s="194">
        <f>'Single Donors'!T21*Single!E6</f>
        <v>0</v>
      </c>
      <c r="U22" s="194">
        <f>'Single Donors'!U21*Single!F6</f>
        <v>0</v>
      </c>
      <c r="V22" s="194">
        <f>'Single Donors'!V21*Single!G6</f>
        <v>0</v>
      </c>
      <c r="W22" s="194">
        <f>'Single Donors'!W21*Single!H6</f>
        <v>0</v>
      </c>
      <c r="X22" s="194">
        <f>'Single Donors'!X21*Single!I6</f>
        <v>0</v>
      </c>
      <c r="Y22" s="198">
        <f>'Single Donors'!Y21*Single!J6</f>
        <v>0</v>
      </c>
      <c r="Z22" s="194">
        <f>'Single Donors'!Z21*Single!K6</f>
        <v>0</v>
      </c>
      <c r="AA22" s="194">
        <f>'Single Donors'!AA21*Single!L6</f>
        <v>0</v>
      </c>
      <c r="AB22" s="194">
        <f>'Single Donors'!AB21*Single!M6</f>
        <v>0</v>
      </c>
      <c r="AC22" s="194">
        <f>'Single Donors'!AC21*Single!N6</f>
        <v>0</v>
      </c>
      <c r="AD22" s="194">
        <f>'Single Donors'!AD21*Single!O6</f>
        <v>0</v>
      </c>
      <c r="AE22" s="194">
        <f>'Single Donors'!AE21*Single!P6</f>
        <v>0</v>
      </c>
      <c r="AF22" s="194">
        <f>'Single Donors'!AF21*Single!Q6</f>
        <v>0</v>
      </c>
      <c r="AG22" s="194">
        <f>'Single Donors'!AG21*Single!R6</f>
        <v>0</v>
      </c>
      <c r="AH22" s="194">
        <f>'Single Donors'!AH21*Single!S6</f>
        <v>0</v>
      </c>
      <c r="AI22" s="194">
        <f>'Single Donors'!AI21*Single!T6</f>
        <v>0</v>
      </c>
      <c r="AJ22" s="194">
        <f>'Single Donors'!AJ21*Single!U6</f>
        <v>0</v>
      </c>
      <c r="AK22" s="194">
        <f>'Single Donors'!AK21*Single!V6</f>
        <v>0</v>
      </c>
      <c r="AL22" s="194">
        <f>'Single Donors'!AL21*Single!W6</f>
        <v>0</v>
      </c>
      <c r="AM22" s="194">
        <f>'Single Donors'!AM21*Single!X6</f>
        <v>0</v>
      </c>
      <c r="AN22" s="194">
        <f>'Single Donors'!AN21*Single!Y6</f>
        <v>0</v>
      </c>
      <c r="AO22" s="194">
        <f>'Single Donors'!AO21*Single!Z6</f>
        <v>0</v>
      </c>
      <c r="AP22" s="194">
        <f>'Single Donors'!AP21*Single!AA6</f>
        <v>0</v>
      </c>
      <c r="AQ22" s="194">
        <f>'Single Donors'!AQ21*Single!AB6</f>
        <v>0</v>
      </c>
      <c r="AR22" s="194">
        <f>'Single Donors'!AR21*Single!AC6</f>
        <v>0</v>
      </c>
      <c r="AS22" s="194">
        <f>'Single Donors'!AS21*Single!AD6</f>
        <v>0</v>
      </c>
      <c r="AT22" s="194">
        <f>'Single Donors'!AT21*Single!AE6</f>
        <v>0</v>
      </c>
      <c r="AU22" s="194">
        <f>'Single Donors'!AU21*Single!AF6</f>
        <v>0</v>
      </c>
      <c r="AV22" s="194">
        <f>'Single Donors'!AV21*Single!AG6</f>
        <v>0</v>
      </c>
      <c r="AW22" s="194">
        <f>'Single Donors'!AW21*Single!AH6</f>
        <v>0</v>
      </c>
      <c r="AX22" s="194">
        <f>'Single Donors'!AX21*Single!AI6</f>
        <v>0</v>
      </c>
      <c r="AY22" s="194">
        <f>'Single Donors'!AY21*Single!AJ6</f>
        <v>0</v>
      </c>
      <c r="AZ22" s="194">
        <f>'Single Donors'!AZ21*Single!AK6</f>
        <v>0</v>
      </c>
      <c r="BA22" s="194">
        <f>'Single Donors'!BA21*Single!AL6</f>
        <v>0</v>
      </c>
      <c r="BB22" s="194">
        <f>'Single Donors'!BB21*Single!AM6</f>
        <v>0</v>
      </c>
      <c r="BC22" s="194">
        <f>'Single Donors'!BC21*Single!AN6</f>
        <v>0</v>
      </c>
      <c r="BD22" s="194">
        <f>'Single Donors'!BD21*Single!AO6</f>
        <v>0</v>
      </c>
      <c r="BE22" s="194">
        <f>'Single Donors'!BE21*Single!AP6</f>
        <v>0</v>
      </c>
      <c r="BF22" s="194">
        <f>'Single Donors'!BF21*Single!AQ6</f>
        <v>0</v>
      </c>
      <c r="BG22" s="194">
        <f>'Single Donors'!BG21*Single!AR6</f>
        <v>0</v>
      </c>
      <c r="BH22" s="194">
        <f>'Single Donors'!BH21*Single!AS6</f>
        <v>0</v>
      </c>
      <c r="BI22" s="194">
        <f>'Single Donors'!BI21*Single!AT6</f>
        <v>0</v>
      </c>
      <c r="BJ22" s="194">
        <f>'Single Donors'!BJ21*Single!AU6</f>
        <v>0</v>
      </c>
      <c r="BK22" s="194">
        <f>'Single Donors'!BK21*Single!AV6</f>
        <v>0</v>
      </c>
      <c r="BL22" s="194">
        <f>'Single Donors'!BL21*Single!AW6</f>
        <v>0</v>
      </c>
      <c r="BM22" s="194">
        <f>'Single Donors'!BM21*Single!AX6</f>
        <v>0</v>
      </c>
      <c r="BN22" s="194">
        <f>'Single Donors'!BN21*Single!AY6</f>
        <v>0</v>
      </c>
      <c r="BO22" s="194">
        <f>'Single Donors'!BO21*Single!AZ6</f>
        <v>0</v>
      </c>
      <c r="BP22" s="194">
        <f>'Single Donors'!BP21*Single!BA6</f>
        <v>0</v>
      </c>
      <c r="BQ22" s="194">
        <f>'Single Donors'!BQ21*Single!BB6</f>
        <v>0</v>
      </c>
      <c r="BR22" s="194">
        <f>'Single Donors'!BR21*Single!BC6</f>
        <v>0</v>
      </c>
      <c r="BS22" s="194">
        <f>'Single Donors'!BS21*Single!BD6</f>
        <v>0</v>
      </c>
      <c r="BT22" s="194">
        <f>'Single Donors'!BT21*Single!BE6</f>
        <v>0</v>
      </c>
      <c r="BU22" s="194">
        <f>'Single Donors'!BU21*Single!BF6</f>
        <v>0</v>
      </c>
      <c r="BV22" s="194">
        <f>'Single Donors'!BV21*Single!BG6</f>
        <v>0</v>
      </c>
      <c r="BW22" s="194">
        <f>'Single Donors'!BW21*Single!BH6</f>
        <v>0</v>
      </c>
      <c r="BX22" s="194">
        <f>'Single Donors'!BX21*Single!BI6</f>
        <v>0</v>
      </c>
      <c r="BY22" s="194"/>
      <c r="BZ22" s="194"/>
    </row>
    <row r="23" spans="1:121" ht="13" x14ac:dyDescent="0.3">
      <c r="A23" s="56" t="s">
        <v>18</v>
      </c>
      <c r="R23" s="194">
        <f>'Single Donors'!R22*Single!B6</f>
        <v>0</v>
      </c>
      <c r="S23" s="194">
        <f>'Single Donors'!S22*Single!C6</f>
        <v>0</v>
      </c>
      <c r="T23" s="194">
        <f>'Single Donors'!T22*Single!D6</f>
        <v>0</v>
      </c>
      <c r="U23" s="194">
        <f>'Single Donors'!U22*Single!E6</f>
        <v>0</v>
      </c>
      <c r="V23" s="194">
        <f>'Single Donors'!V22*Single!F6</f>
        <v>0</v>
      </c>
      <c r="W23" s="194">
        <f>'Single Donors'!W22*Single!G6</f>
        <v>0</v>
      </c>
      <c r="X23" s="194">
        <f>'Single Donors'!X22*Single!H6</f>
        <v>0</v>
      </c>
      <c r="Y23" s="198">
        <f>'Single Donors'!Y22*Single!I6</f>
        <v>0</v>
      </c>
      <c r="Z23" s="194">
        <f>'Single Donors'!Z22*Single!J6</f>
        <v>0</v>
      </c>
      <c r="AA23" s="194">
        <f>'Single Donors'!AA22*Single!K6</f>
        <v>0</v>
      </c>
      <c r="AB23" s="194">
        <f>'Single Donors'!AB22*Single!L6</f>
        <v>0</v>
      </c>
      <c r="AC23" s="194">
        <f>'Single Donors'!AC22*Single!M6</f>
        <v>0</v>
      </c>
      <c r="AD23" s="194">
        <f>'Single Donors'!AD22*Single!N6</f>
        <v>0</v>
      </c>
      <c r="AE23" s="194">
        <f>'Single Donors'!AE22*Single!O6</f>
        <v>0</v>
      </c>
      <c r="AF23" s="194">
        <f>'Single Donors'!AF22*Single!P6</f>
        <v>0</v>
      </c>
      <c r="AG23" s="194">
        <f>'Single Donors'!AG22*Single!Q6</f>
        <v>0</v>
      </c>
      <c r="AH23" s="194">
        <f>'Single Donors'!AH22*Single!R6</f>
        <v>0</v>
      </c>
      <c r="AI23" s="194">
        <f>'Single Donors'!AI22*Single!S6</f>
        <v>0</v>
      </c>
      <c r="AJ23" s="194">
        <f>'Single Donors'!AJ22*Single!T6</f>
        <v>0</v>
      </c>
      <c r="AK23" s="194">
        <f>'Single Donors'!AK22*Single!U6</f>
        <v>0</v>
      </c>
      <c r="AL23" s="194">
        <f>'Single Donors'!AL22*Single!V6</f>
        <v>0</v>
      </c>
      <c r="AM23" s="194">
        <f>'Single Donors'!AM22*Single!W6</f>
        <v>0</v>
      </c>
      <c r="AN23" s="194">
        <f>'Single Donors'!AN22*Single!X6</f>
        <v>0</v>
      </c>
      <c r="AO23" s="194">
        <f>'Single Donors'!AO22*Single!Y6</f>
        <v>0</v>
      </c>
      <c r="AP23" s="194">
        <f>'Single Donors'!AP22*Single!Z6</f>
        <v>0</v>
      </c>
      <c r="AQ23" s="194">
        <f>'Single Donors'!AQ22*Single!AA6</f>
        <v>0</v>
      </c>
      <c r="AR23" s="194">
        <f>'Single Donors'!AR22*Single!AB6</f>
        <v>0</v>
      </c>
      <c r="AS23" s="194">
        <f>'Single Donors'!AS22*Single!AC6</f>
        <v>0</v>
      </c>
      <c r="AT23" s="194">
        <f>'Single Donors'!AT22*Single!AD6</f>
        <v>0</v>
      </c>
      <c r="AU23" s="194">
        <f>'Single Donors'!AU22*Single!AE6</f>
        <v>0</v>
      </c>
      <c r="AV23" s="194">
        <f>'Single Donors'!AV22*Single!AF6</f>
        <v>0</v>
      </c>
      <c r="AW23" s="194">
        <f>'Single Donors'!AW22*Single!AG6</f>
        <v>0</v>
      </c>
      <c r="AX23" s="194">
        <f>'Single Donors'!AX22*Single!AH6</f>
        <v>0</v>
      </c>
      <c r="AY23" s="194">
        <f>'Single Donors'!AY22*Single!AI6</f>
        <v>0</v>
      </c>
      <c r="AZ23" s="194">
        <f>'Single Donors'!AZ22*Single!AJ6</f>
        <v>0</v>
      </c>
      <c r="BA23" s="194">
        <f>'Single Donors'!BA22*Single!AK6</f>
        <v>0</v>
      </c>
      <c r="BB23" s="194">
        <f>'Single Donors'!BB22*Single!AL6</f>
        <v>0</v>
      </c>
      <c r="BC23" s="194">
        <f>'Single Donors'!BC22*Single!AM6</f>
        <v>0</v>
      </c>
      <c r="BD23" s="194">
        <f>'Single Donors'!BD22*Single!AN6</f>
        <v>0</v>
      </c>
      <c r="BE23" s="194">
        <f>'Single Donors'!BE22*Single!AO6</f>
        <v>0</v>
      </c>
      <c r="BF23" s="194">
        <f>'Single Donors'!BF22*Single!AP6</f>
        <v>0</v>
      </c>
      <c r="BG23" s="194">
        <f>'Single Donors'!BG22*Single!AQ6</f>
        <v>0</v>
      </c>
      <c r="BH23" s="194">
        <f>'Single Donors'!BH22*Single!AR6</f>
        <v>0</v>
      </c>
      <c r="BI23" s="194">
        <f>'Single Donors'!BI22*Single!AS6</f>
        <v>0</v>
      </c>
      <c r="BJ23" s="194">
        <f>'Single Donors'!BJ22*Single!AT6</f>
        <v>0</v>
      </c>
      <c r="BK23" s="194">
        <f>'Single Donors'!BK22*Single!AU6</f>
        <v>0</v>
      </c>
      <c r="BL23" s="194">
        <f>'Single Donors'!BL22*Single!AV6</f>
        <v>0</v>
      </c>
      <c r="BM23" s="194">
        <f>'Single Donors'!BM22*Single!AW6</f>
        <v>0</v>
      </c>
      <c r="BN23" s="194">
        <f>'Single Donors'!BN22*Single!AX6</f>
        <v>0</v>
      </c>
      <c r="BO23" s="194">
        <f>'Single Donors'!BO22*Single!AY6</f>
        <v>0</v>
      </c>
      <c r="BP23" s="194">
        <f>'Single Donors'!BP22*Single!AZ6</f>
        <v>0</v>
      </c>
      <c r="BQ23" s="194">
        <f>'Single Donors'!BQ22*Single!BA6</f>
        <v>0</v>
      </c>
      <c r="BR23" s="194">
        <f>'Single Donors'!BR22*Single!BB6</f>
        <v>0</v>
      </c>
      <c r="BS23" s="194">
        <f>'Single Donors'!BS22*Single!BC6</f>
        <v>0</v>
      </c>
      <c r="BT23" s="194">
        <f>'Single Donors'!BT22*Single!BD6</f>
        <v>0</v>
      </c>
      <c r="BU23" s="194">
        <f>'Single Donors'!BU22*Single!BE6</f>
        <v>0</v>
      </c>
      <c r="BV23" s="194">
        <f>'Single Donors'!BV22*Single!BF6</f>
        <v>0</v>
      </c>
      <c r="BW23" s="194">
        <f>'Single Donors'!BW22*Single!BG6</f>
        <v>0</v>
      </c>
      <c r="BX23" s="194">
        <f>'Single Donors'!BX22*Single!BH6</f>
        <v>0</v>
      </c>
      <c r="BY23" s="194">
        <f>'Single Donors'!BY22*Single!BI6</f>
        <v>0</v>
      </c>
    </row>
    <row r="24" spans="1:121" ht="13" x14ac:dyDescent="0.3">
      <c r="A24" s="56" t="s">
        <v>19</v>
      </c>
      <c r="S24" s="194">
        <f>'Single Donors'!S23*Single!B6</f>
        <v>0</v>
      </c>
      <c r="T24" s="194">
        <f>'Single Donors'!T23*Single!C6</f>
        <v>0</v>
      </c>
      <c r="U24" s="194">
        <f>'Single Donors'!U23*Single!D6</f>
        <v>0</v>
      </c>
      <c r="V24" s="194">
        <f>'Single Donors'!V23*Single!E6</f>
        <v>0</v>
      </c>
      <c r="W24" s="194">
        <f>'Single Donors'!W23*Single!F6</f>
        <v>0</v>
      </c>
      <c r="X24" s="194">
        <f>'Single Donors'!X23*Single!G6</f>
        <v>0</v>
      </c>
      <c r="Y24" s="198">
        <f>'Single Donors'!Y23*Single!H6</f>
        <v>0</v>
      </c>
      <c r="Z24" s="194">
        <f>'Single Donors'!Z23*Single!I6</f>
        <v>0</v>
      </c>
      <c r="AA24" s="194">
        <f>'Single Donors'!AA23*Single!J6</f>
        <v>0</v>
      </c>
      <c r="AB24" s="194">
        <f>'Single Donors'!AB23*Single!K6</f>
        <v>0</v>
      </c>
      <c r="AC24" s="194">
        <f>'Single Donors'!AC23*Single!L6</f>
        <v>0</v>
      </c>
      <c r="AD24" s="194">
        <f>'Single Donors'!AD23*Single!M6</f>
        <v>0</v>
      </c>
      <c r="AE24" s="194">
        <f>'Single Donors'!AE23*Single!N6</f>
        <v>0</v>
      </c>
      <c r="AF24" s="194">
        <f>'Single Donors'!AF23*Single!O6</f>
        <v>0</v>
      </c>
      <c r="AG24" s="194">
        <f>'Single Donors'!AG23*Single!P6</f>
        <v>0</v>
      </c>
      <c r="AH24" s="194">
        <f>'Single Donors'!AH23*Single!Q6</f>
        <v>0</v>
      </c>
      <c r="AI24" s="194">
        <f>'Single Donors'!AI23*Single!R6</f>
        <v>0</v>
      </c>
      <c r="AJ24" s="194">
        <f>'Single Donors'!AJ23*Single!S6</f>
        <v>0</v>
      </c>
      <c r="AK24" s="194">
        <f>'Single Donors'!AK23*Single!T6</f>
        <v>0</v>
      </c>
      <c r="AL24" s="194">
        <f>'Single Donors'!AL23*Single!U6</f>
        <v>0</v>
      </c>
      <c r="AM24" s="194">
        <f>'Single Donors'!AM23*Single!V6</f>
        <v>0</v>
      </c>
      <c r="AN24" s="194">
        <f>'Single Donors'!AN23*Single!W6</f>
        <v>0</v>
      </c>
      <c r="AO24" s="194">
        <f>'Single Donors'!AO23*Single!X6</f>
        <v>0</v>
      </c>
      <c r="AP24" s="194">
        <f>'Single Donors'!AP23*Single!Y6</f>
        <v>0</v>
      </c>
      <c r="AQ24" s="194">
        <f>'Single Donors'!AQ23*Single!Z6</f>
        <v>0</v>
      </c>
      <c r="AR24" s="194">
        <f>'Single Donors'!AR23*Single!AA6</f>
        <v>0</v>
      </c>
      <c r="AS24" s="194">
        <f>'Single Donors'!AS23*Single!AB6</f>
        <v>0</v>
      </c>
      <c r="AT24" s="194">
        <f>'Single Donors'!AT23*Single!AC6</f>
        <v>0</v>
      </c>
      <c r="AU24" s="194">
        <f>'Single Donors'!AU23*Single!AD6</f>
        <v>0</v>
      </c>
      <c r="AV24" s="194">
        <f>'Single Donors'!AV23*Single!AE6</f>
        <v>0</v>
      </c>
      <c r="AW24" s="194">
        <f>'Single Donors'!AW23*Single!AF6</f>
        <v>0</v>
      </c>
      <c r="AX24" s="194">
        <f>'Single Donors'!AX23*Single!AG6</f>
        <v>0</v>
      </c>
      <c r="AY24" s="194">
        <f>'Single Donors'!AY23*Single!AH6</f>
        <v>0</v>
      </c>
      <c r="AZ24" s="194">
        <f>'Single Donors'!AZ23*Single!AI6</f>
        <v>0</v>
      </c>
      <c r="BA24" s="194">
        <f>'Single Donors'!BA23*Single!AJ6</f>
        <v>0</v>
      </c>
      <c r="BB24" s="194">
        <f>'Single Donors'!BB23*Single!AK6</f>
        <v>0</v>
      </c>
      <c r="BC24" s="194">
        <f>'Single Donors'!BC23*Single!AL6</f>
        <v>0</v>
      </c>
      <c r="BD24" s="194">
        <f>'Single Donors'!BD23*Single!AM6</f>
        <v>0</v>
      </c>
      <c r="BE24" s="194">
        <f>'Single Donors'!BE23*Single!AN6</f>
        <v>0</v>
      </c>
      <c r="BF24" s="194">
        <f>'Single Donors'!BF23*Single!AO6</f>
        <v>0</v>
      </c>
      <c r="BG24" s="194">
        <f>'Single Donors'!BG23*Single!AP6</f>
        <v>0</v>
      </c>
      <c r="BH24" s="194">
        <f>'Single Donors'!BH23*Single!AQ6</f>
        <v>0</v>
      </c>
      <c r="BI24" s="194">
        <f>'Single Donors'!BI23*Single!AR6</f>
        <v>0</v>
      </c>
      <c r="BJ24" s="194">
        <f>'Single Donors'!BJ23*Single!AS6</f>
        <v>0</v>
      </c>
      <c r="BK24" s="194">
        <f>'Single Donors'!BK23*Single!AT6</f>
        <v>0</v>
      </c>
      <c r="BL24" s="194">
        <f>'Single Donors'!BL23*Single!AU6</f>
        <v>0</v>
      </c>
      <c r="BM24" s="194">
        <f>'Single Donors'!BM23*Single!AV6</f>
        <v>0</v>
      </c>
      <c r="BN24" s="194">
        <f>'Single Donors'!BN23*Single!AW6</f>
        <v>0</v>
      </c>
      <c r="BO24" s="194">
        <f>'Single Donors'!BO23*Single!AX6</f>
        <v>0</v>
      </c>
      <c r="BP24" s="194">
        <f>'Single Donors'!BP23*Single!AY6</f>
        <v>0</v>
      </c>
      <c r="BQ24" s="194">
        <f>'Single Donors'!BQ23*Single!AZ6</f>
        <v>0</v>
      </c>
      <c r="BR24" s="194">
        <f>'Single Donors'!BR23*Single!BA6</f>
        <v>0</v>
      </c>
      <c r="BS24" s="194">
        <f>'Single Donors'!BS23*Single!BB6</f>
        <v>0</v>
      </c>
      <c r="BT24" s="194">
        <f>'Single Donors'!BT23*Single!BC6</f>
        <v>0</v>
      </c>
      <c r="BU24" s="194">
        <f>'Single Donors'!BU23*Single!BD6</f>
        <v>0</v>
      </c>
      <c r="BV24" s="194">
        <f>'Single Donors'!BV23*Single!BE6</f>
        <v>0</v>
      </c>
      <c r="BW24" s="194">
        <f>'Single Donors'!BW23*Single!BF6</f>
        <v>0</v>
      </c>
      <c r="BX24" s="194">
        <f>'Single Donors'!BX23*Single!BG6</f>
        <v>0</v>
      </c>
      <c r="BY24" s="194">
        <f>'Single Donors'!BY23*Single!BH6</f>
        <v>0</v>
      </c>
      <c r="BZ24" s="194">
        <f>'Single Donors'!BZ23*Single!BI6</f>
        <v>0</v>
      </c>
    </row>
    <row r="25" spans="1:121" ht="13" x14ac:dyDescent="0.3">
      <c r="A25" s="56" t="s">
        <v>20</v>
      </c>
      <c r="T25" s="194">
        <f>'Single Donors'!T24*Single!B6</f>
        <v>0</v>
      </c>
      <c r="U25" s="194">
        <f>'Single Donors'!U24*Single!C6</f>
        <v>0</v>
      </c>
      <c r="V25" s="194">
        <f>'Single Donors'!V24*Single!D6</f>
        <v>0</v>
      </c>
      <c r="W25" s="194">
        <f>'Single Donors'!W24*Single!E6</f>
        <v>0</v>
      </c>
      <c r="X25" s="194">
        <f>'Single Donors'!X24*Single!F6</f>
        <v>0</v>
      </c>
      <c r="Y25" s="198">
        <f>'Single Donors'!Y24*Single!G6</f>
        <v>0</v>
      </c>
      <c r="Z25" s="194">
        <f>'Single Donors'!Z24*Single!H6</f>
        <v>0</v>
      </c>
      <c r="AA25" s="194">
        <f>'Single Donors'!AA24*Single!I6</f>
        <v>0</v>
      </c>
      <c r="AB25" s="194">
        <f>'Single Donors'!AB24*Single!J6</f>
        <v>0</v>
      </c>
      <c r="AC25" s="194">
        <f>'Single Donors'!AC24*Single!K6</f>
        <v>0</v>
      </c>
      <c r="AD25" s="194">
        <f>'Single Donors'!AD24*Single!L6</f>
        <v>0</v>
      </c>
      <c r="AE25" s="194">
        <f>'Single Donors'!AE24*Single!M6</f>
        <v>0</v>
      </c>
      <c r="AF25" s="194">
        <f>'Single Donors'!AF24*Single!N6</f>
        <v>0</v>
      </c>
      <c r="AG25" s="194">
        <f>'Single Donors'!AG24*Single!O6</f>
        <v>0</v>
      </c>
      <c r="AH25" s="194">
        <f>'Single Donors'!AH24*Single!P6</f>
        <v>0</v>
      </c>
      <c r="AI25" s="194">
        <f>'Single Donors'!AI24*Single!Q6</f>
        <v>0</v>
      </c>
      <c r="AJ25" s="194">
        <f>'Single Donors'!AJ24*Single!R6</f>
        <v>0</v>
      </c>
      <c r="AK25" s="194">
        <f>'Single Donors'!AK24*Single!S6</f>
        <v>0</v>
      </c>
      <c r="AL25" s="194">
        <f>'Single Donors'!AL24*Single!T6</f>
        <v>0</v>
      </c>
      <c r="AM25" s="194">
        <f>'Single Donors'!AM24*Single!U6</f>
        <v>0</v>
      </c>
      <c r="AN25" s="194">
        <f>'Single Donors'!AN24*Single!V6</f>
        <v>0</v>
      </c>
      <c r="AO25" s="194">
        <f>'Single Donors'!AO24*Single!W6</f>
        <v>0</v>
      </c>
      <c r="AP25" s="194">
        <f>'Single Donors'!AP24*Single!X6</f>
        <v>0</v>
      </c>
      <c r="AQ25" s="194">
        <f>'Single Donors'!AQ24*Single!Y6</f>
        <v>0</v>
      </c>
      <c r="AR25" s="194">
        <f>'Single Donors'!AR24*Single!Z6</f>
        <v>0</v>
      </c>
      <c r="AS25" s="194">
        <f>'Single Donors'!AS24*Single!AA6</f>
        <v>0</v>
      </c>
      <c r="AT25" s="194">
        <f>'Single Donors'!AT24*Single!AB6</f>
        <v>0</v>
      </c>
      <c r="AU25" s="194">
        <f>'Single Donors'!AU24*Single!AC6</f>
        <v>0</v>
      </c>
      <c r="AV25" s="194">
        <f>'Single Donors'!AV24*Single!AD6</f>
        <v>0</v>
      </c>
      <c r="AW25" s="194">
        <f>'Single Donors'!AW24*Single!AE6</f>
        <v>0</v>
      </c>
      <c r="AX25" s="194">
        <f>'Single Donors'!AX24*Single!AF6</f>
        <v>0</v>
      </c>
      <c r="AY25" s="194">
        <f>'Single Donors'!AY24*Single!AG6</f>
        <v>0</v>
      </c>
      <c r="AZ25" s="194">
        <f>'Single Donors'!AZ24*Single!AH6</f>
        <v>0</v>
      </c>
      <c r="BA25" s="194">
        <f>'Single Donors'!BA24*Single!AI6</f>
        <v>0</v>
      </c>
      <c r="BB25" s="194">
        <f>'Single Donors'!BB24*Single!AJ6</f>
        <v>0</v>
      </c>
      <c r="BC25" s="194">
        <f>'Single Donors'!BC24*Single!AK6</f>
        <v>0</v>
      </c>
      <c r="BD25" s="194">
        <f>'Single Donors'!BD24*Single!AL6</f>
        <v>0</v>
      </c>
      <c r="BE25" s="194">
        <f>'Single Donors'!BE24*Single!AM6</f>
        <v>0</v>
      </c>
      <c r="BF25" s="194">
        <f>'Single Donors'!BF24*Single!AN6</f>
        <v>0</v>
      </c>
      <c r="BG25" s="194">
        <f>'Single Donors'!BG24*Single!AO6</f>
        <v>0</v>
      </c>
      <c r="BH25" s="194">
        <f>'Single Donors'!BH24*Single!AP6</f>
        <v>0</v>
      </c>
      <c r="BI25" s="194">
        <f>'Single Donors'!BI24*Single!AQ6</f>
        <v>0</v>
      </c>
      <c r="BJ25" s="194">
        <f>'Single Donors'!BJ24*Single!AR6</f>
        <v>0</v>
      </c>
      <c r="BK25" s="194">
        <f>'Single Donors'!BK24*Single!AS6</f>
        <v>0</v>
      </c>
      <c r="BL25" s="194">
        <f>'Single Donors'!BL24*Single!AT6</f>
        <v>0</v>
      </c>
      <c r="BM25" s="194">
        <f>'Single Donors'!BM24*Single!AU6</f>
        <v>0</v>
      </c>
      <c r="BN25" s="194">
        <f>'Single Donors'!BN24*Single!AV6</f>
        <v>0</v>
      </c>
      <c r="BO25" s="194">
        <f>'Single Donors'!BO24*Single!AW6</f>
        <v>0</v>
      </c>
      <c r="BP25" s="194">
        <f>'Single Donors'!BP24*Single!AX6</f>
        <v>0</v>
      </c>
      <c r="BQ25" s="194">
        <f>'Single Donors'!BQ24*Single!AY6</f>
        <v>0</v>
      </c>
      <c r="BR25" s="194">
        <f>'Single Donors'!BR24*Single!AZ6</f>
        <v>0</v>
      </c>
      <c r="BS25" s="194">
        <f>'Single Donors'!BS24*Single!BA6</f>
        <v>0</v>
      </c>
      <c r="BT25" s="194">
        <f>'Single Donors'!BT24*Single!BB6</f>
        <v>0</v>
      </c>
      <c r="BU25" s="194">
        <f>'Single Donors'!BU24*Single!BC6</f>
        <v>0</v>
      </c>
      <c r="BV25" s="194">
        <f>'Single Donors'!BV24*Single!BD6</f>
        <v>0</v>
      </c>
      <c r="BW25" s="194">
        <f>'Single Donors'!BW24*Single!BE6</f>
        <v>0</v>
      </c>
      <c r="BX25" s="194">
        <f>'Single Donors'!BX24*Single!BF6</f>
        <v>0</v>
      </c>
      <c r="BY25" s="194">
        <f>'Single Donors'!BY24*Single!BG6</f>
        <v>0</v>
      </c>
      <c r="BZ25" s="194">
        <f>'Single Donors'!BZ24*Single!BH6</f>
        <v>0</v>
      </c>
      <c r="CA25" s="194">
        <f>'Single Donors'!CA24*Single!BI6</f>
        <v>0</v>
      </c>
    </row>
    <row r="26" spans="1:121" ht="13" x14ac:dyDescent="0.3">
      <c r="A26" s="56" t="s">
        <v>21</v>
      </c>
      <c r="U26" s="194">
        <f>'Single Donors'!U25*Single!B6</f>
        <v>0</v>
      </c>
      <c r="V26" s="194">
        <f>'Single Donors'!V25*Single!C6</f>
        <v>0</v>
      </c>
      <c r="W26" s="194">
        <f>'Single Donors'!W25*Single!D6</f>
        <v>0</v>
      </c>
      <c r="X26" s="194">
        <f>'Single Donors'!X25*Single!E6</f>
        <v>0</v>
      </c>
      <c r="Y26" s="198">
        <f>'Single Donors'!Y25*Single!F6</f>
        <v>0</v>
      </c>
      <c r="Z26" s="194">
        <f>'Single Donors'!Z25*Single!G6</f>
        <v>0</v>
      </c>
      <c r="AA26" s="194">
        <f>'Single Donors'!AA25*Single!H6</f>
        <v>0</v>
      </c>
      <c r="AB26" s="194">
        <f>'Single Donors'!AB25*Single!I6</f>
        <v>0</v>
      </c>
      <c r="AC26" s="194">
        <f>'Single Donors'!AC25*Single!J6</f>
        <v>0</v>
      </c>
      <c r="AD26" s="194">
        <f>'Single Donors'!AD25*Single!K6</f>
        <v>0</v>
      </c>
      <c r="AE26" s="194">
        <f>'Single Donors'!AE25*Single!L6</f>
        <v>0</v>
      </c>
      <c r="AF26" s="194">
        <f>'Single Donors'!AF25*Single!M6</f>
        <v>0</v>
      </c>
      <c r="AG26" s="194">
        <f>'Single Donors'!AG25*Single!N6</f>
        <v>0</v>
      </c>
      <c r="AH26" s="194">
        <f>'Single Donors'!AH25*Single!O6</f>
        <v>0</v>
      </c>
      <c r="AI26" s="194">
        <f>'Single Donors'!AI25*Single!P6</f>
        <v>0</v>
      </c>
      <c r="AJ26" s="194">
        <f>'Single Donors'!AJ25*Single!Q6</f>
        <v>0</v>
      </c>
      <c r="AK26" s="194">
        <f>'Single Donors'!AK25*Single!R6</f>
        <v>0</v>
      </c>
      <c r="AL26" s="194">
        <f>'Single Donors'!AL25*Single!S6</f>
        <v>0</v>
      </c>
      <c r="AM26" s="194">
        <f>'Single Donors'!AM25*Single!T6</f>
        <v>0</v>
      </c>
      <c r="AN26" s="194">
        <f>'Single Donors'!AN25*Single!U6</f>
        <v>0</v>
      </c>
      <c r="AO26" s="194">
        <f>'Single Donors'!AO25*Single!V6</f>
        <v>0</v>
      </c>
      <c r="AP26" s="194">
        <f>'Single Donors'!AP25*Single!W6</f>
        <v>0</v>
      </c>
      <c r="AQ26" s="194">
        <f>'Single Donors'!AQ25*Single!X6</f>
        <v>0</v>
      </c>
      <c r="AR26" s="194">
        <f>'Single Donors'!AR25*Single!Y6</f>
        <v>0</v>
      </c>
      <c r="AS26" s="194">
        <f>'Single Donors'!AS25*Single!Z6</f>
        <v>0</v>
      </c>
      <c r="AT26" s="194">
        <f>'Single Donors'!AT25*Single!AA6</f>
        <v>0</v>
      </c>
      <c r="AU26" s="194">
        <f>'Single Donors'!AU25*Single!AB6</f>
        <v>0</v>
      </c>
      <c r="AV26" s="194">
        <f>'Single Donors'!AV25*Single!AC6</f>
        <v>0</v>
      </c>
      <c r="AW26" s="194">
        <f>'Single Donors'!AW25*Single!AD6</f>
        <v>0</v>
      </c>
      <c r="AX26" s="194">
        <f>'Single Donors'!AX25*Single!AE6</f>
        <v>0</v>
      </c>
      <c r="AY26" s="194">
        <f>'Single Donors'!AY25*Single!AF6</f>
        <v>0</v>
      </c>
      <c r="AZ26" s="194">
        <f>'Single Donors'!AZ25*Single!AG6</f>
        <v>0</v>
      </c>
      <c r="BA26" s="194">
        <f>'Single Donors'!BA25*Single!AH6</f>
        <v>0</v>
      </c>
      <c r="BB26" s="194">
        <f>'Single Donors'!BB25*Single!AI6</f>
        <v>0</v>
      </c>
      <c r="BC26" s="194">
        <f>'Single Donors'!BC25*Single!AJ6</f>
        <v>0</v>
      </c>
      <c r="BD26" s="194">
        <f>'Single Donors'!BD25*Single!AK6</f>
        <v>0</v>
      </c>
      <c r="BE26" s="194">
        <f>'Single Donors'!BE25*Single!AL6</f>
        <v>0</v>
      </c>
      <c r="BF26" s="194">
        <f>'Single Donors'!BF25*Single!AM6</f>
        <v>0</v>
      </c>
      <c r="BG26" s="194">
        <f>'Single Donors'!BG25*Single!AN6</f>
        <v>0</v>
      </c>
      <c r="BH26" s="194">
        <f>'Single Donors'!BH25*Single!AO6</f>
        <v>0</v>
      </c>
      <c r="BI26" s="194">
        <f>'Single Donors'!BI25*Single!AP6</f>
        <v>0</v>
      </c>
      <c r="BJ26" s="194">
        <f>'Single Donors'!BJ25*Single!AQ6</f>
        <v>0</v>
      </c>
      <c r="BK26" s="194">
        <f>'Single Donors'!BK25*Single!AR6</f>
        <v>0</v>
      </c>
      <c r="BL26" s="194">
        <f>'Single Donors'!BL25*Single!AS6</f>
        <v>0</v>
      </c>
      <c r="BM26" s="194">
        <f>'Single Donors'!BM25*Single!AT6</f>
        <v>0</v>
      </c>
      <c r="BN26" s="194">
        <f>'Single Donors'!BN25*Single!AU6</f>
        <v>0</v>
      </c>
      <c r="BO26" s="194">
        <f>'Single Donors'!BO25*Single!AV6</f>
        <v>0</v>
      </c>
      <c r="BP26" s="194">
        <f>'Single Donors'!BP25*Single!AW6</f>
        <v>0</v>
      </c>
      <c r="BQ26" s="194">
        <f>'Single Donors'!BQ25*Single!AX6</f>
        <v>0</v>
      </c>
      <c r="BR26" s="194">
        <f>'Single Donors'!BR25*Single!AY6</f>
        <v>0</v>
      </c>
      <c r="BS26" s="194">
        <f>'Single Donors'!BS25*Single!AZ6</f>
        <v>0</v>
      </c>
      <c r="BT26" s="194">
        <f>'Single Donors'!BT25*Single!BA6</f>
        <v>0</v>
      </c>
      <c r="BU26" s="194">
        <f>'Single Donors'!BU25*Single!BB6</f>
        <v>0</v>
      </c>
      <c r="BV26" s="194">
        <f>'Single Donors'!BV25*Single!BC6</f>
        <v>0</v>
      </c>
      <c r="BW26" s="194">
        <f>'Single Donors'!BW25*Single!BD6</f>
        <v>0</v>
      </c>
      <c r="BX26" s="194">
        <f>'Single Donors'!BX25*Single!BE6</f>
        <v>0</v>
      </c>
      <c r="BY26" s="194">
        <f>'Single Donors'!BY25*Single!BF6</f>
        <v>0</v>
      </c>
      <c r="BZ26" s="194">
        <f>'Single Donors'!BZ25*Single!BG6</f>
        <v>0</v>
      </c>
      <c r="CA26" s="194">
        <f>'Single Donors'!CA25*Single!BH6</f>
        <v>0</v>
      </c>
      <c r="CB26" s="194">
        <f>'Single Donors'!CB25*Single!BI6</f>
        <v>0</v>
      </c>
    </row>
    <row r="27" spans="1:121" ht="13" x14ac:dyDescent="0.3">
      <c r="A27" s="56" t="s">
        <v>22</v>
      </c>
      <c r="V27" s="194">
        <f>'Single Donors'!V26*Single!B6</f>
        <v>0</v>
      </c>
      <c r="W27" s="194">
        <f>'Single Donors'!W26*Single!C6</f>
        <v>0</v>
      </c>
      <c r="X27" s="194">
        <f>'Single Donors'!X26*Single!D6</f>
        <v>0</v>
      </c>
      <c r="Y27" s="198">
        <f>'Single Donors'!Y26*Single!E6</f>
        <v>0</v>
      </c>
      <c r="Z27" s="194">
        <f>'Single Donors'!Z26*Single!F6</f>
        <v>0</v>
      </c>
      <c r="AA27" s="194">
        <f>'Single Donors'!AA26*Single!G6</f>
        <v>0</v>
      </c>
      <c r="AB27" s="194">
        <f>'Single Donors'!AB26*Single!H6</f>
        <v>0</v>
      </c>
      <c r="AC27" s="194">
        <f>'Single Donors'!AC26*Single!I6</f>
        <v>0</v>
      </c>
      <c r="AD27" s="194">
        <f>'Single Donors'!AD26*Single!J6</f>
        <v>0</v>
      </c>
      <c r="AE27" s="194">
        <f>'Single Donors'!AE26*Single!K6</f>
        <v>0</v>
      </c>
      <c r="AF27" s="194">
        <f>'Single Donors'!AF26*Single!L6</f>
        <v>0</v>
      </c>
      <c r="AG27" s="194">
        <f>'Single Donors'!AG26*Single!M6</f>
        <v>0</v>
      </c>
      <c r="AH27" s="194">
        <f>'Single Donors'!AH26*Single!N6</f>
        <v>0</v>
      </c>
      <c r="AI27" s="194">
        <f>'Single Donors'!AI26*Single!O6</f>
        <v>0</v>
      </c>
      <c r="AJ27" s="194">
        <f>'Single Donors'!AJ26*Single!P6</f>
        <v>0</v>
      </c>
      <c r="AK27" s="194">
        <f>'Single Donors'!AK26*Single!Q6</f>
        <v>0</v>
      </c>
      <c r="AL27" s="194">
        <f>'Single Donors'!AL26*Single!R6</f>
        <v>0</v>
      </c>
      <c r="AM27" s="194">
        <f>'Single Donors'!AM26*Single!S6</f>
        <v>0</v>
      </c>
      <c r="AN27" s="194">
        <f>'Single Donors'!AN26*Single!T6</f>
        <v>0</v>
      </c>
      <c r="AO27" s="194">
        <f>'Single Donors'!AO26*Single!U6</f>
        <v>0</v>
      </c>
      <c r="AP27" s="194">
        <f>'Single Donors'!AP26*Single!V6</f>
        <v>0</v>
      </c>
      <c r="AQ27" s="194">
        <f>'Single Donors'!AQ26*Single!W6</f>
        <v>0</v>
      </c>
      <c r="AR27" s="194">
        <f>'Single Donors'!AR26*Single!X6</f>
        <v>0</v>
      </c>
      <c r="AS27" s="194">
        <f>'Single Donors'!AS26*Single!Y6</f>
        <v>0</v>
      </c>
      <c r="AT27" s="194">
        <f>'Single Donors'!AT26*Single!Z6</f>
        <v>0</v>
      </c>
      <c r="AU27" s="194">
        <f>'Single Donors'!AU26*Single!AA6</f>
        <v>0</v>
      </c>
      <c r="AV27" s="194">
        <f>'Single Donors'!AV26*Single!AB6</f>
        <v>0</v>
      </c>
      <c r="AW27" s="194">
        <f>'Single Donors'!AW26*Single!AC6</f>
        <v>0</v>
      </c>
      <c r="AX27" s="194">
        <f>'Single Donors'!AX26*Single!AD6</f>
        <v>0</v>
      </c>
      <c r="AY27" s="194">
        <f>'Single Donors'!AY26*Single!AE6</f>
        <v>0</v>
      </c>
      <c r="AZ27" s="194">
        <f>'Single Donors'!AZ26*Single!AF6</f>
        <v>0</v>
      </c>
      <c r="BA27" s="194">
        <f>'Single Donors'!BA26*Single!AG6</f>
        <v>0</v>
      </c>
      <c r="BB27" s="194">
        <f>'Single Donors'!BB26*Single!AH6</f>
        <v>0</v>
      </c>
      <c r="BC27" s="194">
        <f>'Single Donors'!BC26*Single!AI6</f>
        <v>0</v>
      </c>
      <c r="BD27" s="194">
        <f>'Single Donors'!BD26*Single!AJ6</f>
        <v>0</v>
      </c>
      <c r="BE27" s="194">
        <f>'Single Donors'!BE26*Single!AK6</f>
        <v>0</v>
      </c>
      <c r="BF27" s="194">
        <f>'Single Donors'!BF26*Single!AL6</f>
        <v>0</v>
      </c>
      <c r="BG27" s="194">
        <f>'Single Donors'!BG26*Single!AM6</f>
        <v>0</v>
      </c>
      <c r="BH27" s="194">
        <f>'Single Donors'!BH26*Single!AN6</f>
        <v>0</v>
      </c>
      <c r="BI27" s="194">
        <f>'Single Donors'!BI26*Single!AO6</f>
        <v>0</v>
      </c>
      <c r="BJ27" s="194">
        <f>'Single Donors'!BJ26*Single!AP6</f>
        <v>0</v>
      </c>
      <c r="BK27" s="194">
        <f>'Single Donors'!BK26*Single!AQ6</f>
        <v>0</v>
      </c>
      <c r="BL27" s="194">
        <f>'Single Donors'!BL26*Single!AR6</f>
        <v>0</v>
      </c>
      <c r="BM27" s="194">
        <f>'Single Donors'!BM26*Single!AS6</f>
        <v>0</v>
      </c>
      <c r="BN27" s="194">
        <f>'Single Donors'!BN26*Single!AT6</f>
        <v>0</v>
      </c>
      <c r="BO27" s="194">
        <f>'Single Donors'!BO26*Single!AU6</f>
        <v>0</v>
      </c>
      <c r="BP27" s="194">
        <f>'Single Donors'!BP26*Single!AV6</f>
        <v>0</v>
      </c>
      <c r="BQ27" s="194">
        <f>'Single Donors'!BQ26*Single!AW6</f>
        <v>0</v>
      </c>
      <c r="BR27" s="194">
        <f>'Single Donors'!BR26*Single!AX6</f>
        <v>0</v>
      </c>
      <c r="BS27" s="194">
        <f>'Single Donors'!BS26*Single!AY6</f>
        <v>0</v>
      </c>
      <c r="BT27" s="194">
        <f>'Single Donors'!BT26*Single!AZ6</f>
        <v>0</v>
      </c>
      <c r="BU27" s="194">
        <f>'Single Donors'!BU26*Single!BA6</f>
        <v>0</v>
      </c>
      <c r="BV27" s="194">
        <f>'Single Donors'!BV26*Single!BB6</f>
        <v>0</v>
      </c>
      <c r="BW27" s="194">
        <f>'Single Donors'!BW26*Single!BC6</f>
        <v>0</v>
      </c>
      <c r="BX27" s="194">
        <f>'Single Donors'!BX26*Single!BD6</f>
        <v>0</v>
      </c>
      <c r="BY27" s="194">
        <f>'Single Donors'!BY26*Single!BE6</f>
        <v>0</v>
      </c>
      <c r="BZ27" s="194">
        <f>'Single Donors'!BZ26*Single!BF6</f>
        <v>0</v>
      </c>
      <c r="CA27" s="194">
        <f>'Single Donors'!CA26*Single!BG6</f>
        <v>0</v>
      </c>
      <c r="CB27" s="194">
        <f>'Single Donors'!CB26*Single!BH6</f>
        <v>0</v>
      </c>
      <c r="CC27" s="194">
        <f>'Single Donors'!CC26*Single!BI6</f>
        <v>0</v>
      </c>
    </row>
    <row r="28" spans="1:121" ht="13" x14ac:dyDescent="0.3">
      <c r="A28" s="56" t="s">
        <v>23</v>
      </c>
      <c r="W28" s="194">
        <f>'Single Donors'!W27*Single!B6</f>
        <v>0</v>
      </c>
      <c r="X28" s="194">
        <f>'Single Donors'!X27*Single!C6</f>
        <v>0</v>
      </c>
      <c r="Y28" s="198">
        <f>'Single Donors'!Y27*Single!D6</f>
        <v>0</v>
      </c>
      <c r="Z28" s="194">
        <f>'Single Donors'!Z27*Single!E6</f>
        <v>0</v>
      </c>
      <c r="AA28" s="194">
        <f>'Single Donors'!AA27*Single!F6</f>
        <v>0</v>
      </c>
      <c r="AB28" s="194">
        <f>'Single Donors'!AB27*Single!G6</f>
        <v>0</v>
      </c>
      <c r="AC28" s="194">
        <f>'Single Donors'!AC27*Single!H6</f>
        <v>0</v>
      </c>
      <c r="AD28" s="194">
        <f>'Single Donors'!AD27*Single!I6</f>
        <v>0</v>
      </c>
      <c r="AE28" s="194">
        <f>'Single Donors'!AE27*Single!J6</f>
        <v>0</v>
      </c>
      <c r="AF28" s="194">
        <f>'Single Donors'!AF27*Single!K6</f>
        <v>0</v>
      </c>
      <c r="AG28" s="194">
        <f>'Single Donors'!AG27*Single!L6</f>
        <v>0</v>
      </c>
      <c r="AH28" s="194">
        <f>'Single Donors'!AH27*Single!M6</f>
        <v>0</v>
      </c>
      <c r="AI28" s="194">
        <f>'Single Donors'!AI27*Single!N6</f>
        <v>0</v>
      </c>
      <c r="AJ28" s="194">
        <f>'Single Donors'!AJ27*Single!O6</f>
        <v>0</v>
      </c>
      <c r="AK28" s="194">
        <f>'Single Donors'!AK27*Single!P6</f>
        <v>0</v>
      </c>
      <c r="AL28" s="194">
        <f>'Single Donors'!AL27*Single!Q6</f>
        <v>0</v>
      </c>
      <c r="AM28" s="194">
        <f>'Single Donors'!AM27*Single!R6</f>
        <v>0</v>
      </c>
      <c r="AN28" s="194">
        <f>'Single Donors'!AN27*Single!S6</f>
        <v>0</v>
      </c>
      <c r="AO28" s="194">
        <f>'Single Donors'!AO27*Single!T6</f>
        <v>0</v>
      </c>
      <c r="AP28" s="194">
        <f>'Single Donors'!AP27*Single!U6</f>
        <v>0</v>
      </c>
      <c r="AQ28" s="194">
        <f>'Single Donors'!AQ27*Single!V6</f>
        <v>0</v>
      </c>
      <c r="AR28" s="194">
        <f>'Single Donors'!AR27*Single!W6</f>
        <v>0</v>
      </c>
      <c r="AS28" s="194">
        <f>'Single Donors'!AS27*Single!X6</f>
        <v>0</v>
      </c>
      <c r="AT28" s="194">
        <f>'Single Donors'!AT27*Single!Y6</f>
        <v>0</v>
      </c>
      <c r="AU28" s="194">
        <f>'Single Donors'!AU27*Single!Z6</f>
        <v>0</v>
      </c>
      <c r="AV28" s="194">
        <f>'Single Donors'!AV27*Single!AA6</f>
        <v>0</v>
      </c>
      <c r="AW28" s="194">
        <f>'Single Donors'!AW27*Single!AB6</f>
        <v>0</v>
      </c>
      <c r="AX28" s="194">
        <f>'Single Donors'!AX27*Single!AC6</f>
        <v>0</v>
      </c>
      <c r="AY28" s="194">
        <f>'Single Donors'!AY27*Single!AD6</f>
        <v>0</v>
      </c>
      <c r="AZ28" s="194">
        <f>'Single Donors'!AZ27*Single!AE6</f>
        <v>0</v>
      </c>
      <c r="BA28" s="194">
        <f>'Single Donors'!BA27*Single!AF6</f>
        <v>0</v>
      </c>
      <c r="BB28" s="194">
        <f>'Single Donors'!BB27*Single!AG6</f>
        <v>0</v>
      </c>
      <c r="BC28" s="194">
        <f>'Single Donors'!BC27*Single!AH6</f>
        <v>0</v>
      </c>
      <c r="BD28" s="194">
        <f>'Single Donors'!BD27*Single!AI6</f>
        <v>0</v>
      </c>
      <c r="BE28" s="194">
        <f>'Single Donors'!BE27*Single!AJ6</f>
        <v>0</v>
      </c>
      <c r="BF28" s="194">
        <f>'Single Donors'!BF27*Single!AK6</f>
        <v>0</v>
      </c>
      <c r="BG28" s="194">
        <f>'Single Donors'!BG27*Single!AL6</f>
        <v>0</v>
      </c>
      <c r="BH28" s="194">
        <f>'Single Donors'!BH27*Single!AM6</f>
        <v>0</v>
      </c>
      <c r="BI28" s="194">
        <f>'Single Donors'!BI27*Single!AN6</f>
        <v>0</v>
      </c>
      <c r="BJ28" s="194">
        <f>'Single Donors'!BJ27*Single!AO6</f>
        <v>0</v>
      </c>
      <c r="BK28" s="194">
        <f>'Single Donors'!BK27*Single!AP6</f>
        <v>0</v>
      </c>
      <c r="BL28" s="194">
        <f>'Single Donors'!BL27*Single!AQ6</f>
        <v>0</v>
      </c>
      <c r="BM28" s="194">
        <f>'Single Donors'!BM27*Single!AR6</f>
        <v>0</v>
      </c>
      <c r="BN28" s="194">
        <f>'Single Donors'!BN27*Single!AS6</f>
        <v>0</v>
      </c>
      <c r="BO28" s="194">
        <f>'Single Donors'!BO27*Single!AT6</f>
        <v>0</v>
      </c>
      <c r="BP28" s="194">
        <f>'Single Donors'!BP27*Single!AU6</f>
        <v>0</v>
      </c>
      <c r="BQ28" s="194">
        <f>'Single Donors'!BQ27*Single!AV6</f>
        <v>0</v>
      </c>
      <c r="BR28" s="194">
        <f>'Single Donors'!BR27*Single!AW6</f>
        <v>0</v>
      </c>
      <c r="BS28" s="194">
        <f>'Single Donors'!BS27*Single!AX6</f>
        <v>0</v>
      </c>
      <c r="BT28" s="194">
        <f>'Single Donors'!BT27*Single!AY6</f>
        <v>0</v>
      </c>
      <c r="BU28" s="194">
        <f>'Single Donors'!BU27*Single!AZ6</f>
        <v>0</v>
      </c>
      <c r="BV28" s="194">
        <f>'Single Donors'!BV27*Single!BA6</f>
        <v>0</v>
      </c>
      <c r="BW28" s="194">
        <f>'Single Donors'!BW27*Single!BB6</f>
        <v>0</v>
      </c>
      <c r="BX28" s="194">
        <f>'Single Donors'!BX27*Single!BC6</f>
        <v>0</v>
      </c>
      <c r="BY28" s="194">
        <f>'Single Donors'!BY27*Single!BD6</f>
        <v>0</v>
      </c>
      <c r="BZ28" s="194">
        <f>'Single Donors'!BZ27*Single!BE6</f>
        <v>0</v>
      </c>
      <c r="CA28" s="194">
        <f>'Single Donors'!CA27*Single!BF6</f>
        <v>0</v>
      </c>
      <c r="CB28" s="194">
        <f>'Single Donors'!CB27*Single!BG6</f>
        <v>0</v>
      </c>
      <c r="CC28" s="194">
        <f>'Single Donors'!CC27*Single!BH6</f>
        <v>0</v>
      </c>
      <c r="CD28" s="194">
        <f>'Single Donors'!CD27*Single!BI6</f>
        <v>0</v>
      </c>
    </row>
    <row r="29" spans="1:121" ht="13" x14ac:dyDescent="0.3">
      <c r="A29" s="56" t="s">
        <v>24</v>
      </c>
      <c r="X29" s="194">
        <f>'Single Donors'!X28*Single!B6</f>
        <v>0</v>
      </c>
      <c r="Y29" s="198">
        <f>'Single Donors'!Y28*Single!C6</f>
        <v>0</v>
      </c>
      <c r="Z29" s="194">
        <f>'Single Donors'!Z28*Single!D6</f>
        <v>0</v>
      </c>
      <c r="AA29" s="194">
        <f>'Single Donors'!AA28*Single!E6</f>
        <v>0</v>
      </c>
      <c r="AB29" s="194">
        <f>'Single Donors'!AB28*Single!F6</f>
        <v>0</v>
      </c>
      <c r="AC29" s="194">
        <f>'Single Donors'!AC28*Single!G6</f>
        <v>0</v>
      </c>
      <c r="AD29" s="194">
        <f>'Single Donors'!AD28*Single!H6</f>
        <v>0</v>
      </c>
      <c r="AE29" s="194">
        <f>'Single Donors'!AE28*Single!I6</f>
        <v>0</v>
      </c>
      <c r="AF29" s="194">
        <f>'Single Donors'!AF28*Single!J6</f>
        <v>0</v>
      </c>
      <c r="AG29" s="194">
        <f>'Single Donors'!AG28*Single!K6</f>
        <v>0</v>
      </c>
      <c r="AH29" s="194">
        <f>'Single Donors'!AH28*Single!L6</f>
        <v>0</v>
      </c>
      <c r="AI29" s="194">
        <f>'Single Donors'!AI28*Single!M6</f>
        <v>0</v>
      </c>
      <c r="AJ29" s="194">
        <f>'Single Donors'!AJ28*Single!N6</f>
        <v>0</v>
      </c>
      <c r="AK29" s="194">
        <f>'Single Donors'!AK28*Single!O6</f>
        <v>0</v>
      </c>
      <c r="AL29" s="194">
        <f>'Single Donors'!AL28*Single!P6</f>
        <v>0</v>
      </c>
      <c r="AM29" s="194">
        <f>'Single Donors'!AM28*Single!Q6</f>
        <v>0</v>
      </c>
      <c r="AN29" s="194">
        <f>'Single Donors'!AN28*Single!R6</f>
        <v>0</v>
      </c>
      <c r="AO29" s="194">
        <f>'Single Donors'!AO28*Single!S6</f>
        <v>0</v>
      </c>
      <c r="AP29" s="194">
        <f>'Single Donors'!AP28*Single!T6</f>
        <v>0</v>
      </c>
      <c r="AQ29" s="194">
        <f>'Single Donors'!AQ28*Single!U6</f>
        <v>0</v>
      </c>
      <c r="AR29" s="194">
        <f>'Single Donors'!AR28*Single!V6</f>
        <v>0</v>
      </c>
      <c r="AS29" s="194">
        <f>'Single Donors'!AS28*Single!W6</f>
        <v>0</v>
      </c>
      <c r="AT29" s="194">
        <f>'Single Donors'!AT28*Single!X6</f>
        <v>0</v>
      </c>
      <c r="AU29" s="194">
        <f>'Single Donors'!AU28*Single!Y6</f>
        <v>0</v>
      </c>
      <c r="AV29" s="194">
        <f>'Single Donors'!AV28*Single!Z6</f>
        <v>0</v>
      </c>
      <c r="AW29" s="194">
        <f>'Single Donors'!AW28*Single!AA6</f>
        <v>0</v>
      </c>
      <c r="AX29" s="194">
        <f>'Single Donors'!AX28*Single!AB6</f>
        <v>0</v>
      </c>
      <c r="AY29" s="194">
        <f>'Single Donors'!AY28*Single!AC6</f>
        <v>0</v>
      </c>
      <c r="AZ29" s="194">
        <f>'Single Donors'!AZ28*Single!AD6</f>
        <v>0</v>
      </c>
      <c r="BA29" s="194">
        <f>'Single Donors'!BA28*Single!AE6</f>
        <v>0</v>
      </c>
      <c r="BB29" s="194">
        <f>'Single Donors'!BB28*Single!AF6</f>
        <v>0</v>
      </c>
      <c r="BC29" s="194">
        <f>'Single Donors'!BC28*Single!AG6</f>
        <v>0</v>
      </c>
      <c r="BD29" s="194">
        <f>'Single Donors'!BD28*Single!AH6</f>
        <v>0</v>
      </c>
      <c r="BE29" s="194">
        <f>'Single Donors'!BE28*Single!AI6</f>
        <v>0</v>
      </c>
      <c r="BF29" s="194">
        <f>'Single Donors'!BF28*Single!AJ6</f>
        <v>0</v>
      </c>
      <c r="BG29" s="194">
        <f>'Single Donors'!BG28*Single!AK6</f>
        <v>0</v>
      </c>
      <c r="BH29" s="194">
        <f>'Single Donors'!BH28*Single!AL6</f>
        <v>0</v>
      </c>
      <c r="BI29" s="194">
        <f>'Single Donors'!BI28*Single!AM6</f>
        <v>0</v>
      </c>
      <c r="BJ29" s="194">
        <f>'Single Donors'!BJ28*Single!AN6</f>
        <v>0</v>
      </c>
      <c r="BK29" s="194">
        <f>'Single Donors'!BK28*Single!AO6</f>
        <v>0</v>
      </c>
      <c r="BL29" s="194">
        <f>'Single Donors'!BL28*Single!AP6</f>
        <v>0</v>
      </c>
      <c r="BM29" s="194">
        <f>'Single Donors'!BM28*Single!AQ6</f>
        <v>0</v>
      </c>
      <c r="BN29" s="194">
        <f>'Single Donors'!BN28*Single!AR6</f>
        <v>0</v>
      </c>
      <c r="BO29" s="194">
        <f>'Single Donors'!BO28*Single!AS6</f>
        <v>0</v>
      </c>
      <c r="BP29" s="194">
        <f>'Single Donors'!BP28*Single!AT6</f>
        <v>0</v>
      </c>
      <c r="BQ29" s="194">
        <f>'Single Donors'!BQ28*Single!AU6</f>
        <v>0</v>
      </c>
      <c r="BR29" s="194">
        <f>'Single Donors'!BR28*Single!AV6</f>
        <v>0</v>
      </c>
      <c r="BS29" s="194">
        <f>'Single Donors'!BS28*Single!AW6</f>
        <v>0</v>
      </c>
      <c r="BT29" s="194">
        <f>'Single Donors'!BT28*Single!AX6</f>
        <v>0</v>
      </c>
      <c r="BU29" s="194">
        <f>'Single Donors'!BU28*Single!AY6</f>
        <v>0</v>
      </c>
      <c r="BV29" s="194">
        <f>'Single Donors'!BV28*Single!AZ6</f>
        <v>0</v>
      </c>
      <c r="BW29" s="194">
        <f>'Single Donors'!BW28*Single!BA6</f>
        <v>0</v>
      </c>
      <c r="BX29" s="194">
        <f>'Single Donors'!BX28*Single!BB6</f>
        <v>0</v>
      </c>
      <c r="BY29" s="194">
        <f>'Single Donors'!BY28*Single!BC6</f>
        <v>0</v>
      </c>
      <c r="BZ29" s="194">
        <f>'Single Donors'!BZ28*Single!BD6</f>
        <v>0</v>
      </c>
      <c r="CA29" s="194">
        <f>'Single Donors'!CA28*Single!BE6</f>
        <v>0</v>
      </c>
      <c r="CB29" s="194">
        <f>'Single Donors'!CB28*Single!BF6</f>
        <v>0</v>
      </c>
      <c r="CC29" s="194">
        <f>'Single Donors'!CC28*Single!BG6</f>
        <v>0</v>
      </c>
      <c r="CD29" s="194">
        <f>'Single Donors'!CD28*Single!BH6</f>
        <v>0</v>
      </c>
      <c r="CE29" s="194">
        <f>'Single Donors'!CE28*Single!BI6</f>
        <v>0</v>
      </c>
    </row>
    <row r="30" spans="1:121" s="48" customFormat="1" ht="13.5" thickBot="1" x14ac:dyDescent="0.35">
      <c r="A30" s="58" t="s">
        <v>25</v>
      </c>
      <c r="M30" s="52"/>
      <c r="Y30" s="199">
        <f>'Single Donors'!Y29*Single!B6</f>
        <v>0</v>
      </c>
      <c r="Z30" s="195">
        <f>'Single Donors'!Z29*Single!C6</f>
        <v>0</v>
      </c>
      <c r="AA30" s="195">
        <f>'Single Donors'!AA29*Single!D6</f>
        <v>0</v>
      </c>
      <c r="AB30" s="195">
        <f>'Single Donors'!AB29*Single!E6</f>
        <v>0</v>
      </c>
      <c r="AC30" s="195">
        <f>'Single Donors'!AC29*Single!F6</f>
        <v>0</v>
      </c>
      <c r="AD30" s="195">
        <f>'Single Donors'!AD29*Single!G6</f>
        <v>0</v>
      </c>
      <c r="AE30" s="195">
        <f>'Single Donors'!AE29*Single!H6</f>
        <v>0</v>
      </c>
      <c r="AF30" s="195">
        <f>'Single Donors'!AF29*Single!I6</f>
        <v>0</v>
      </c>
      <c r="AG30" s="195">
        <f>'Single Donors'!AG29*Single!J6</f>
        <v>0</v>
      </c>
      <c r="AH30" s="195">
        <f>'Single Donors'!AH29*Single!K6</f>
        <v>0</v>
      </c>
      <c r="AI30" s="195">
        <f>'Single Donors'!AI29*Single!L6</f>
        <v>0</v>
      </c>
      <c r="AJ30" s="195">
        <f>'Single Donors'!AJ29*Single!M6</f>
        <v>0</v>
      </c>
      <c r="AK30" s="195">
        <f>'Single Donors'!AK29*Single!N6</f>
        <v>0</v>
      </c>
      <c r="AL30" s="195">
        <f>'Single Donors'!AL29*Single!O6</f>
        <v>0</v>
      </c>
      <c r="AM30" s="195">
        <f>'Single Donors'!AM29*Single!P6</f>
        <v>0</v>
      </c>
      <c r="AN30" s="195">
        <f>'Single Donors'!AN29*Single!Q6</f>
        <v>0</v>
      </c>
      <c r="AO30" s="195">
        <f>'Single Donors'!AO29*Single!R6</f>
        <v>0</v>
      </c>
      <c r="AP30" s="195">
        <f>'Single Donors'!AP29*Single!S6</f>
        <v>0</v>
      </c>
      <c r="AQ30" s="195">
        <f>'Single Donors'!AQ29*Single!T6</f>
        <v>0</v>
      </c>
      <c r="AR30" s="195">
        <f>'Single Donors'!AR29*Single!U6</f>
        <v>0</v>
      </c>
      <c r="AS30" s="195">
        <f>'Single Donors'!AS29*Single!V6</f>
        <v>0</v>
      </c>
      <c r="AT30" s="195">
        <f>'Single Donors'!AT29*Single!W6</f>
        <v>0</v>
      </c>
      <c r="AU30" s="195">
        <f>'Single Donors'!AU29*Single!X6</f>
        <v>0</v>
      </c>
      <c r="AV30" s="195">
        <f>'Single Donors'!AV29*Single!Y6</f>
        <v>0</v>
      </c>
      <c r="AW30" s="195">
        <f>'Single Donors'!AW29*Single!Z6</f>
        <v>0</v>
      </c>
      <c r="AX30" s="195">
        <f>'Single Donors'!AX29*Single!AA6</f>
        <v>0</v>
      </c>
      <c r="AY30" s="195">
        <f>'Single Donors'!AY29*Single!AB6</f>
        <v>0</v>
      </c>
      <c r="AZ30" s="195">
        <f>'Single Donors'!AZ29*Single!AC6</f>
        <v>0</v>
      </c>
      <c r="BA30" s="195">
        <f>'Single Donors'!BA29*Single!AD6</f>
        <v>0</v>
      </c>
      <c r="BB30" s="195">
        <f>'Single Donors'!BB29*Single!AE6</f>
        <v>0</v>
      </c>
      <c r="BC30" s="195">
        <f>'Single Donors'!BC29*Single!AF6</f>
        <v>0</v>
      </c>
      <c r="BD30" s="195">
        <f>'Single Donors'!BD29*Single!AG6</f>
        <v>0</v>
      </c>
      <c r="BE30" s="195">
        <f>'Single Donors'!BE29*Single!AH6</f>
        <v>0</v>
      </c>
      <c r="BF30" s="195">
        <f>'Single Donors'!BF29*Single!AI6</f>
        <v>0</v>
      </c>
      <c r="BG30" s="195">
        <f>'Single Donors'!BG29*Single!AJ6</f>
        <v>0</v>
      </c>
      <c r="BH30" s="195">
        <f>'Single Donors'!BH29*Single!AK6</f>
        <v>0</v>
      </c>
      <c r="BI30" s="195">
        <f>'Single Donors'!BI29*Single!AL6</f>
        <v>0</v>
      </c>
      <c r="BJ30" s="195">
        <f>'Single Donors'!BJ29*Single!AM6</f>
        <v>0</v>
      </c>
      <c r="BK30" s="195">
        <f>'Single Donors'!BK29*Single!AN6</f>
        <v>0</v>
      </c>
      <c r="BL30" s="195">
        <f>'Single Donors'!BL29*Single!AO6</f>
        <v>0</v>
      </c>
      <c r="BM30" s="195">
        <f>'Single Donors'!BM29*Single!AP6</f>
        <v>0</v>
      </c>
      <c r="BN30" s="195">
        <f>'Single Donors'!BN29*Single!AQ6</f>
        <v>0</v>
      </c>
      <c r="BO30" s="195">
        <f>'Single Donors'!BO29*Single!AR6</f>
        <v>0</v>
      </c>
      <c r="BP30" s="195">
        <f>'Single Donors'!BP29*Single!AS6</f>
        <v>0</v>
      </c>
      <c r="BQ30" s="195">
        <f>'Single Donors'!BQ29*Single!AT6</f>
        <v>0</v>
      </c>
      <c r="BR30" s="195">
        <f>'Single Donors'!BR29*Single!AU6</f>
        <v>0</v>
      </c>
      <c r="BS30" s="195">
        <f>'Single Donors'!BS29*Single!AV6</f>
        <v>0</v>
      </c>
      <c r="BT30" s="195">
        <f>'Single Donors'!BT29*Single!AW6</f>
        <v>0</v>
      </c>
      <c r="BU30" s="195">
        <f>'Single Donors'!BU29*Single!AX6</f>
        <v>0</v>
      </c>
      <c r="BV30" s="195">
        <f>'Single Donors'!BV29*Single!AY6</f>
        <v>0</v>
      </c>
      <c r="BW30" s="195">
        <f>'Single Donors'!BW29*Single!AZ6</f>
        <v>0</v>
      </c>
      <c r="BX30" s="195">
        <f>'Single Donors'!BX29*Single!BA6</f>
        <v>0</v>
      </c>
      <c r="BY30" s="195">
        <f>'Single Donors'!BY29*Single!BB6</f>
        <v>0</v>
      </c>
      <c r="BZ30" s="195">
        <f>'Single Donors'!BZ29*Single!BC6</f>
        <v>0</v>
      </c>
      <c r="CA30" s="195">
        <f>'Single Donors'!CA29*Single!BD6</f>
        <v>0</v>
      </c>
      <c r="CB30" s="195">
        <f>'Single Donors'!CB29*Single!BE6</f>
        <v>0</v>
      </c>
      <c r="CC30" s="195">
        <f>'Single Donors'!CC29*Single!BF6</f>
        <v>0</v>
      </c>
      <c r="CD30" s="195">
        <f>'Single Donors'!CD29*Single!BG6</f>
        <v>0</v>
      </c>
      <c r="CE30" s="195">
        <f>'Single Donors'!CE29*Single!BH6</f>
        <v>0</v>
      </c>
      <c r="CF30" s="195">
        <f>'Single Donors'!CF29*Single!BI6</f>
        <v>0</v>
      </c>
      <c r="CG30" s="52"/>
      <c r="CS30" s="52"/>
      <c r="DE30" s="52"/>
      <c r="DQ30" s="52"/>
    </row>
    <row r="31" spans="1:121" ht="13" x14ac:dyDescent="0.3">
      <c r="A31" s="57" t="s">
        <v>26</v>
      </c>
      <c r="Z31" s="194">
        <f>'Single Donors'!Z30*Single!B7</f>
        <v>0</v>
      </c>
      <c r="AA31" s="194">
        <f>'Single Donors'!AA30*Single!C7</f>
        <v>0</v>
      </c>
      <c r="AB31" s="194">
        <f>'Single Donors'!AB30*Single!D7</f>
        <v>0</v>
      </c>
      <c r="AC31" s="194">
        <f>'Single Donors'!AC30*Single!E7</f>
        <v>0</v>
      </c>
      <c r="AD31" s="194">
        <f>'Single Donors'!AD30*Single!F7</f>
        <v>0</v>
      </c>
      <c r="AE31" s="194">
        <f>'Single Donors'!AE30*Single!G7</f>
        <v>0</v>
      </c>
      <c r="AF31" s="194">
        <f>'Single Donors'!AF30*Single!H7</f>
        <v>0</v>
      </c>
      <c r="AG31" s="194">
        <f>'Single Donors'!AG30*Single!I7</f>
        <v>0</v>
      </c>
      <c r="AH31" s="194">
        <f>'Single Donors'!AH30*Single!J7</f>
        <v>0</v>
      </c>
      <c r="AI31" s="194">
        <f>'Single Donors'!AI30*Single!K7</f>
        <v>0</v>
      </c>
      <c r="AJ31" s="194">
        <f>'Single Donors'!AJ30*Single!L7</f>
        <v>0</v>
      </c>
      <c r="AK31" s="194">
        <f>'Single Donors'!AK30*Single!M7</f>
        <v>0</v>
      </c>
      <c r="AL31" s="194">
        <f>'Single Donors'!AL30*Single!N7</f>
        <v>0</v>
      </c>
      <c r="AM31" s="194">
        <f>'Single Donors'!AM30*Single!O7</f>
        <v>0</v>
      </c>
      <c r="AN31" s="194">
        <f>'Single Donors'!AN30*Single!P7</f>
        <v>0</v>
      </c>
      <c r="AO31" s="194">
        <f>'Single Donors'!AO30*Single!Q7</f>
        <v>0</v>
      </c>
      <c r="AP31" s="194">
        <f>'Single Donors'!AP30*Single!R7</f>
        <v>0</v>
      </c>
      <c r="AQ31" s="194">
        <f>'Single Donors'!AQ30*Single!S7</f>
        <v>0</v>
      </c>
      <c r="AR31" s="194">
        <f>'Single Donors'!AR30*Single!T7</f>
        <v>0</v>
      </c>
      <c r="AS31" s="194">
        <f>'Single Donors'!AS30*Single!U7</f>
        <v>0</v>
      </c>
      <c r="AT31" s="194">
        <f>'Single Donors'!AT30*Single!V7</f>
        <v>0</v>
      </c>
      <c r="AU31" s="194">
        <f>'Single Donors'!AU30*Single!W7</f>
        <v>0</v>
      </c>
      <c r="AV31" s="194">
        <f>'Single Donors'!AV30*Single!X7</f>
        <v>0</v>
      </c>
      <c r="AW31" s="194">
        <f>'Single Donors'!AW30*Single!Y7</f>
        <v>0</v>
      </c>
      <c r="AX31" s="194">
        <f>'Single Donors'!AX30*Single!Z7</f>
        <v>0</v>
      </c>
      <c r="AY31" s="194">
        <f>'Single Donors'!AY30*Single!AA7</f>
        <v>0</v>
      </c>
      <c r="AZ31" s="194">
        <f>'Single Donors'!AZ30*Single!AB7</f>
        <v>0</v>
      </c>
      <c r="BA31" s="194">
        <f>'Single Donors'!BA30*Single!AC7</f>
        <v>0</v>
      </c>
      <c r="BB31" s="194">
        <f>'Single Donors'!BB30*Single!AD7</f>
        <v>0</v>
      </c>
      <c r="BC31" s="194">
        <f>'Single Donors'!BC30*Single!AE7</f>
        <v>0</v>
      </c>
      <c r="BD31" s="194">
        <f>'Single Donors'!BD30*Single!AF7</f>
        <v>0</v>
      </c>
      <c r="BE31" s="194">
        <f>'Single Donors'!BE30*Single!AG7</f>
        <v>0</v>
      </c>
      <c r="BF31" s="194">
        <f>'Single Donors'!BF30*Single!AH7</f>
        <v>0</v>
      </c>
      <c r="BG31" s="194">
        <f>'Single Donors'!BG30*Single!AI7</f>
        <v>0</v>
      </c>
      <c r="BH31" s="194">
        <f>'Single Donors'!BH30*Single!AJ7</f>
        <v>0</v>
      </c>
      <c r="BI31" s="194">
        <f>'Single Donors'!BI30*Single!AK7</f>
        <v>0</v>
      </c>
      <c r="BJ31" s="194">
        <f>'Single Donors'!BJ30*Single!AL7</f>
        <v>0</v>
      </c>
      <c r="BK31" s="194">
        <f>'Single Donors'!BK30*Single!AM7</f>
        <v>0</v>
      </c>
      <c r="BL31" s="194">
        <f>'Single Donors'!BL30*Single!AN7</f>
        <v>0</v>
      </c>
      <c r="BM31" s="194">
        <f>'Single Donors'!BM30*Single!AO7</f>
        <v>0</v>
      </c>
      <c r="BN31" s="194">
        <f>'Single Donors'!BN30*Single!AP7</f>
        <v>0</v>
      </c>
      <c r="BO31" s="194">
        <f>'Single Donors'!BO30*Single!AQ7</f>
        <v>0</v>
      </c>
      <c r="BP31" s="194">
        <f>'Single Donors'!BP30*Single!AR7</f>
        <v>0</v>
      </c>
      <c r="BQ31" s="194">
        <f>'Single Donors'!BQ30*Single!AS7</f>
        <v>0</v>
      </c>
      <c r="BR31" s="194">
        <f>'Single Donors'!BR30*Single!AT7</f>
        <v>0</v>
      </c>
      <c r="BS31" s="194">
        <f>'Single Donors'!BS30*Single!AU7</f>
        <v>0</v>
      </c>
      <c r="BT31" s="194">
        <f>'Single Donors'!BT30*Single!AV7</f>
        <v>0</v>
      </c>
      <c r="BU31" s="194">
        <f>'Single Donors'!BU30*Single!AW7</f>
        <v>0</v>
      </c>
      <c r="BV31" s="194">
        <f>'Single Donors'!BV30*Single!AX7</f>
        <v>0</v>
      </c>
      <c r="BW31" s="194">
        <f>'Single Donors'!BW30*Single!AY7</f>
        <v>0</v>
      </c>
      <c r="BX31" s="194">
        <f>'Single Donors'!BX30*Single!AZ7</f>
        <v>0</v>
      </c>
      <c r="BY31" s="194">
        <f>'Single Donors'!BY30*Single!BA7</f>
        <v>0</v>
      </c>
      <c r="BZ31" s="194">
        <f>'Single Donors'!BZ30*Single!BB7</f>
        <v>0</v>
      </c>
      <c r="CA31" s="194">
        <f>'Single Donors'!CA30*Single!BC7</f>
        <v>0</v>
      </c>
      <c r="CB31" s="194">
        <f>'Single Donors'!CB30*Single!BD7</f>
        <v>0</v>
      </c>
      <c r="CC31" s="194">
        <f>'Single Donors'!CC30*Single!BE7</f>
        <v>0</v>
      </c>
      <c r="CD31" s="194">
        <f>'Single Donors'!CD30*Single!BF7</f>
        <v>0</v>
      </c>
      <c r="CE31" s="194">
        <f>'Single Donors'!CE30*Single!BG7</f>
        <v>0</v>
      </c>
      <c r="CF31" s="194">
        <f>'Single Donors'!CF30*Single!BH7</f>
        <v>0</v>
      </c>
      <c r="CG31" s="194">
        <f>'Single Donors'!CG30*Single!BI7</f>
        <v>0</v>
      </c>
      <c r="CH31" s="19"/>
      <c r="CI31" s="19"/>
    </row>
    <row r="32" spans="1:121" ht="13" x14ac:dyDescent="0.3">
      <c r="A32" s="56" t="s">
        <v>27</v>
      </c>
      <c r="Z32" s="19"/>
      <c r="AA32" s="194">
        <f>'Single Donors'!AA31*Single!B7</f>
        <v>0</v>
      </c>
      <c r="AB32" s="194">
        <f>'Single Donors'!AB31*Single!C7</f>
        <v>0</v>
      </c>
      <c r="AC32" s="194">
        <f>'Single Donors'!AC31*Single!D7</f>
        <v>0</v>
      </c>
      <c r="AD32" s="194">
        <f>'Single Donors'!AD31*Single!E7</f>
        <v>0</v>
      </c>
      <c r="AE32" s="194">
        <f>'Single Donors'!AE31*Single!F7</f>
        <v>0</v>
      </c>
      <c r="AF32" s="194">
        <f>'Single Donors'!AF31*Single!G7</f>
        <v>0</v>
      </c>
      <c r="AG32" s="194">
        <f>'Single Donors'!AG31*Single!H7</f>
        <v>0</v>
      </c>
      <c r="AH32" s="194">
        <f>'Single Donors'!AH31*Single!I7</f>
        <v>0</v>
      </c>
      <c r="AI32" s="194">
        <f>'Single Donors'!AI31*Single!J7</f>
        <v>0</v>
      </c>
      <c r="AJ32" s="194">
        <f>'Single Donors'!AJ31*Single!K7</f>
        <v>0</v>
      </c>
      <c r="AK32" s="194">
        <f>'Single Donors'!AK31*Single!L7</f>
        <v>0</v>
      </c>
      <c r="AL32" s="194">
        <f>'Single Donors'!AL31*Single!M7</f>
        <v>0</v>
      </c>
      <c r="AM32" s="194">
        <f>'Single Donors'!AM31*Single!N7</f>
        <v>0</v>
      </c>
      <c r="AN32" s="194">
        <f>'Single Donors'!AN31*Single!O7</f>
        <v>0</v>
      </c>
      <c r="AO32" s="194">
        <f>'Single Donors'!AO31*Single!P7</f>
        <v>0</v>
      </c>
      <c r="AP32" s="194">
        <f>'Single Donors'!AP31*Single!Q7</f>
        <v>0</v>
      </c>
      <c r="AQ32" s="194">
        <f>'Single Donors'!AQ31*Single!R7</f>
        <v>0</v>
      </c>
      <c r="AR32" s="194">
        <f>'Single Donors'!AR31*Single!S7</f>
        <v>0</v>
      </c>
      <c r="AS32" s="194">
        <f>'Single Donors'!AS31*Single!T7</f>
        <v>0</v>
      </c>
      <c r="AT32" s="194">
        <f>'Single Donors'!AT31*Single!U7</f>
        <v>0</v>
      </c>
      <c r="AU32" s="194">
        <f>'Single Donors'!AU31*Single!V7</f>
        <v>0</v>
      </c>
      <c r="AV32" s="194">
        <f>'Single Donors'!AV31*Single!W7</f>
        <v>0</v>
      </c>
      <c r="AW32" s="194">
        <f>'Single Donors'!AW31*Single!X7</f>
        <v>0</v>
      </c>
      <c r="AX32" s="194">
        <f>'Single Donors'!AX31*Single!Y7</f>
        <v>0</v>
      </c>
      <c r="AY32" s="194">
        <f>'Single Donors'!AY31*Single!Z7</f>
        <v>0</v>
      </c>
      <c r="AZ32" s="194">
        <f>'Single Donors'!AZ31*Single!AA7</f>
        <v>0</v>
      </c>
      <c r="BA32" s="194">
        <f>'Single Donors'!BA31*Single!AB7</f>
        <v>0</v>
      </c>
      <c r="BB32" s="194">
        <f>'Single Donors'!BB31*Single!AC7</f>
        <v>0</v>
      </c>
      <c r="BC32" s="194">
        <f>'Single Donors'!BC31*Single!AD7</f>
        <v>0</v>
      </c>
      <c r="BD32" s="194">
        <f>'Single Donors'!BD31*Single!AE7</f>
        <v>0</v>
      </c>
      <c r="BE32" s="194">
        <f>'Single Donors'!BE31*Single!AF7</f>
        <v>0</v>
      </c>
      <c r="BF32" s="194">
        <f>'Single Donors'!BF31*Single!AG7</f>
        <v>0</v>
      </c>
      <c r="BG32" s="194">
        <f>'Single Donors'!BG31*Single!AH7</f>
        <v>0</v>
      </c>
      <c r="BH32" s="194">
        <f>'Single Donors'!BH31*Single!AI7</f>
        <v>0</v>
      </c>
      <c r="BI32" s="194">
        <f>'Single Donors'!BI31*Single!AJ7</f>
        <v>0</v>
      </c>
      <c r="BJ32" s="194">
        <f>'Single Donors'!BJ31*Single!AK7</f>
        <v>0</v>
      </c>
      <c r="BK32" s="194">
        <f>'Single Donors'!BK31*Single!AL7</f>
        <v>0</v>
      </c>
      <c r="BL32" s="194">
        <f>'Single Donors'!BL31*Single!AM7</f>
        <v>0</v>
      </c>
      <c r="BM32" s="194">
        <f>'Single Donors'!BM31*Single!AN7</f>
        <v>0</v>
      </c>
      <c r="BN32" s="194">
        <f>'Single Donors'!BN31*Single!AO7</f>
        <v>0</v>
      </c>
      <c r="BO32" s="194">
        <f>'Single Donors'!BO31*Single!AP7</f>
        <v>0</v>
      </c>
      <c r="BP32" s="194">
        <f>'Single Donors'!BP31*Single!AQ7</f>
        <v>0</v>
      </c>
      <c r="BQ32" s="194">
        <f>'Single Donors'!BQ31*Single!AR7</f>
        <v>0</v>
      </c>
      <c r="BR32" s="194">
        <f>'Single Donors'!BR31*Single!AS7</f>
        <v>0</v>
      </c>
      <c r="BS32" s="194">
        <f>'Single Donors'!BS31*Single!AT7</f>
        <v>0</v>
      </c>
      <c r="BT32" s="194">
        <f>'Single Donors'!BT31*Single!AU7</f>
        <v>0</v>
      </c>
      <c r="BU32" s="194">
        <f>'Single Donors'!BU31*Single!AV7</f>
        <v>0</v>
      </c>
      <c r="BV32" s="194">
        <f>'Single Donors'!BV31*Single!AW7</f>
        <v>0</v>
      </c>
      <c r="BW32" s="194">
        <f>'Single Donors'!BW31*Single!AX7</f>
        <v>0</v>
      </c>
      <c r="BX32" s="194">
        <f>'Single Donors'!BX31*Single!AY7</f>
        <v>0</v>
      </c>
      <c r="BY32" s="194">
        <f>'Single Donors'!BY31*Single!AZ7</f>
        <v>0</v>
      </c>
      <c r="BZ32" s="194">
        <f>'Single Donors'!BZ31*Single!BA7</f>
        <v>0</v>
      </c>
      <c r="CA32" s="194">
        <f>'Single Donors'!CA31*Single!BB7</f>
        <v>0</v>
      </c>
      <c r="CB32" s="194">
        <f>'Single Donors'!CB31*Single!BC7</f>
        <v>0</v>
      </c>
      <c r="CC32" s="194">
        <f>'Single Donors'!CC31*Single!BD7</f>
        <v>0</v>
      </c>
      <c r="CD32" s="194">
        <f>'Single Donors'!CD31*Single!BE7</f>
        <v>0</v>
      </c>
      <c r="CE32" s="194">
        <f>'Single Donors'!CE31*Single!BF7</f>
        <v>0</v>
      </c>
      <c r="CF32" s="194">
        <f>'Single Donors'!CF31*Single!BG7</f>
        <v>0</v>
      </c>
      <c r="CG32" s="194">
        <f>'Single Donors'!CG31*Single!BH7</f>
        <v>0</v>
      </c>
      <c r="CH32" s="194">
        <f>'Single Donors'!CH31*Single!BI7</f>
        <v>0</v>
      </c>
      <c r="CI32" s="19"/>
    </row>
    <row r="33" spans="1:121" ht="13" x14ac:dyDescent="0.3">
      <c r="A33" s="56" t="s">
        <v>28</v>
      </c>
      <c r="AB33" s="194">
        <f>'Single Donors'!AB32*Single!B7</f>
        <v>0</v>
      </c>
      <c r="AC33" s="194">
        <f>'Single Donors'!AC32*Single!C7</f>
        <v>0</v>
      </c>
      <c r="AD33" s="194">
        <f>'Single Donors'!AD32*Single!D7</f>
        <v>0</v>
      </c>
      <c r="AE33" s="194">
        <f>'Single Donors'!AE32*Single!E7</f>
        <v>0</v>
      </c>
      <c r="AF33" s="194">
        <f>'Single Donors'!AF32*Single!F7</f>
        <v>0</v>
      </c>
      <c r="AG33" s="194">
        <f>'Single Donors'!AG32*Single!G7</f>
        <v>0</v>
      </c>
      <c r="AH33" s="194">
        <f>'Single Donors'!AH32*Single!H7</f>
        <v>0</v>
      </c>
      <c r="AI33" s="194">
        <f>'Single Donors'!AI32*Single!I7</f>
        <v>0</v>
      </c>
      <c r="AJ33" s="194">
        <f>'Single Donors'!AJ32*Single!J7</f>
        <v>0</v>
      </c>
      <c r="AK33" s="194">
        <f>'Single Donors'!AK32*Single!K7</f>
        <v>0</v>
      </c>
      <c r="AL33" s="194">
        <f>'Single Donors'!AL32*Single!L7</f>
        <v>0</v>
      </c>
      <c r="AM33" s="194">
        <f>'Single Donors'!AM32*Single!M7</f>
        <v>0</v>
      </c>
      <c r="AN33" s="194">
        <f>'Single Donors'!AN32*Single!N7</f>
        <v>0</v>
      </c>
      <c r="AO33" s="194">
        <f>'Single Donors'!AO32*Single!O7</f>
        <v>0</v>
      </c>
      <c r="AP33" s="194">
        <f>'Single Donors'!AP32*Single!P7</f>
        <v>0</v>
      </c>
      <c r="AQ33" s="194">
        <f>'Single Donors'!AQ32*Single!Q7</f>
        <v>0</v>
      </c>
      <c r="AR33" s="194">
        <f>'Single Donors'!AR32*Single!R7</f>
        <v>0</v>
      </c>
      <c r="AS33" s="194">
        <f>'Single Donors'!AS32*Single!S7</f>
        <v>0</v>
      </c>
      <c r="AT33" s="194">
        <f>'Single Donors'!AT32*Single!T7</f>
        <v>0</v>
      </c>
      <c r="AU33" s="194">
        <f>'Single Donors'!AU32*Single!U7</f>
        <v>0</v>
      </c>
      <c r="AV33" s="194">
        <f>'Single Donors'!AV32*Single!V7</f>
        <v>0</v>
      </c>
      <c r="AW33" s="194">
        <f>'Single Donors'!AW32*Single!W7</f>
        <v>0</v>
      </c>
      <c r="AX33" s="194">
        <f>'Single Donors'!AX32*Single!X7</f>
        <v>0</v>
      </c>
      <c r="AY33" s="194">
        <f>'Single Donors'!AY32*Single!Y7</f>
        <v>0</v>
      </c>
      <c r="AZ33" s="194">
        <f>'Single Donors'!AZ32*Single!Z7</f>
        <v>0</v>
      </c>
      <c r="BA33" s="194">
        <f>'Single Donors'!BA32*Single!AA7</f>
        <v>0</v>
      </c>
      <c r="BB33" s="194">
        <f>'Single Donors'!BB32*Single!AB7</f>
        <v>0</v>
      </c>
      <c r="BC33" s="194">
        <f>'Single Donors'!BC32*Single!AC7</f>
        <v>0</v>
      </c>
      <c r="BD33" s="194">
        <f>'Single Donors'!BD32*Single!AD7</f>
        <v>0</v>
      </c>
      <c r="BE33" s="194">
        <f>'Single Donors'!BE32*Single!AE7</f>
        <v>0</v>
      </c>
      <c r="BF33" s="194">
        <f>'Single Donors'!BF32*Single!AF7</f>
        <v>0</v>
      </c>
      <c r="BG33" s="194">
        <f>'Single Donors'!BG32*Single!AG7</f>
        <v>0</v>
      </c>
      <c r="BH33" s="194">
        <f>'Single Donors'!BH32*Single!AH7</f>
        <v>0</v>
      </c>
      <c r="BI33" s="194">
        <f>'Single Donors'!BI32*Single!AI7</f>
        <v>0</v>
      </c>
      <c r="BJ33" s="194">
        <f>'Single Donors'!BJ32*Single!AJ7</f>
        <v>0</v>
      </c>
      <c r="BK33" s="194">
        <f>'Single Donors'!BK32*Single!AK7</f>
        <v>0</v>
      </c>
      <c r="BL33" s="194">
        <f>'Single Donors'!BL32*Single!AL7</f>
        <v>0</v>
      </c>
      <c r="BM33" s="194">
        <f>'Single Donors'!BM32*Single!AM7</f>
        <v>0</v>
      </c>
      <c r="BN33" s="194">
        <f>'Single Donors'!BN32*Single!AN7</f>
        <v>0</v>
      </c>
      <c r="BO33" s="194">
        <f>'Single Donors'!BO32*Single!AO7</f>
        <v>0</v>
      </c>
      <c r="BP33" s="194">
        <f>'Single Donors'!BP32*Single!AP7</f>
        <v>0</v>
      </c>
      <c r="BQ33" s="194">
        <f>'Single Donors'!BQ32*Single!AQ7</f>
        <v>0</v>
      </c>
      <c r="BR33" s="194">
        <f>'Single Donors'!BR32*Single!AR7</f>
        <v>0</v>
      </c>
      <c r="BS33" s="194">
        <f>'Single Donors'!BS32*Single!AS7</f>
        <v>0</v>
      </c>
      <c r="BT33" s="194">
        <f>'Single Donors'!BT32*Single!AT7</f>
        <v>0</v>
      </c>
      <c r="BU33" s="194">
        <f>'Single Donors'!BU32*Single!AU7</f>
        <v>0</v>
      </c>
      <c r="BV33" s="194">
        <f>'Single Donors'!BV32*Single!AV7</f>
        <v>0</v>
      </c>
      <c r="BW33" s="194">
        <f>'Single Donors'!BW32*Single!AW7</f>
        <v>0</v>
      </c>
      <c r="BX33" s="194">
        <f>'Single Donors'!BX32*Single!AX7</f>
        <v>0</v>
      </c>
      <c r="BY33" s="194">
        <f>'Single Donors'!BY32*Single!AY7</f>
        <v>0</v>
      </c>
      <c r="BZ33" s="194">
        <f>'Single Donors'!BZ32*Single!AZ7</f>
        <v>0</v>
      </c>
      <c r="CA33" s="194">
        <f>'Single Donors'!CA32*Single!BA7</f>
        <v>0</v>
      </c>
      <c r="CB33" s="194">
        <f>'Single Donors'!CB32*Single!BB7</f>
        <v>0</v>
      </c>
      <c r="CC33" s="194">
        <f>'Single Donors'!CC32*Single!BC7</f>
        <v>0</v>
      </c>
      <c r="CD33" s="194">
        <f>'Single Donors'!CD32*Single!BD7</f>
        <v>0</v>
      </c>
      <c r="CE33" s="194">
        <f>'Single Donors'!CE32*Single!BE7</f>
        <v>0</v>
      </c>
      <c r="CF33" s="194">
        <f>'Single Donors'!CF32*Single!BF7</f>
        <v>0</v>
      </c>
      <c r="CG33" s="194">
        <f>'Single Donors'!CG32*Single!BG7</f>
        <v>0</v>
      </c>
      <c r="CH33" s="194">
        <f>'Single Donors'!CH32*Single!BH7</f>
        <v>0</v>
      </c>
      <c r="CI33" s="194">
        <f>'Single Donors'!CI32*Single!BI7</f>
        <v>0</v>
      </c>
    </row>
    <row r="34" spans="1:121" ht="13" x14ac:dyDescent="0.3">
      <c r="A34" s="56" t="s">
        <v>29</v>
      </c>
      <c r="AC34" s="194">
        <f>'Single Donors'!AC33*Single!B7</f>
        <v>0</v>
      </c>
      <c r="AD34" s="194">
        <f>'Single Donors'!AD33*Single!C7</f>
        <v>0</v>
      </c>
      <c r="AE34" s="194">
        <f>'Single Donors'!AE33*Single!D7</f>
        <v>0</v>
      </c>
      <c r="AF34" s="194">
        <f>'Single Donors'!AF33*Single!E7</f>
        <v>0</v>
      </c>
      <c r="AG34" s="194">
        <f>'Single Donors'!AG33*Single!F7</f>
        <v>0</v>
      </c>
      <c r="AH34" s="194">
        <f>'Single Donors'!AH33*Single!G7</f>
        <v>0</v>
      </c>
      <c r="AI34" s="194">
        <f>'Single Donors'!AI33*Single!H7</f>
        <v>0</v>
      </c>
      <c r="AJ34" s="194">
        <f>'Single Donors'!AJ33*Single!I7</f>
        <v>0</v>
      </c>
      <c r="AK34" s="194">
        <f>'Single Donors'!AK33*Single!J7</f>
        <v>0</v>
      </c>
      <c r="AL34" s="194">
        <f>'Single Donors'!AL33*Single!K7</f>
        <v>0</v>
      </c>
      <c r="AM34" s="194">
        <f>'Single Donors'!AM33*Single!L7</f>
        <v>0</v>
      </c>
      <c r="AN34" s="194">
        <f>'Single Donors'!AN33*Single!M7</f>
        <v>0</v>
      </c>
      <c r="AO34" s="194">
        <f>'Single Donors'!AO33*Single!N7</f>
        <v>0</v>
      </c>
      <c r="AP34" s="194">
        <f>'Single Donors'!AP33*Single!O7</f>
        <v>0</v>
      </c>
      <c r="AQ34" s="194">
        <f>'Single Donors'!AQ33*Single!P7</f>
        <v>0</v>
      </c>
      <c r="AR34" s="194">
        <f>'Single Donors'!AR33*Single!Q7</f>
        <v>0</v>
      </c>
      <c r="AS34" s="194">
        <f>'Single Donors'!AS33*Single!R7</f>
        <v>0</v>
      </c>
      <c r="AT34" s="194">
        <f>'Single Donors'!AT33*Single!S7</f>
        <v>0</v>
      </c>
      <c r="AU34" s="194">
        <f>'Single Donors'!AU33*Single!T7</f>
        <v>0</v>
      </c>
      <c r="AV34" s="194">
        <f>'Single Donors'!AV33*Single!U7</f>
        <v>0</v>
      </c>
      <c r="AW34" s="194">
        <f>'Single Donors'!AW33*Single!V7</f>
        <v>0</v>
      </c>
      <c r="AX34" s="194">
        <f>'Single Donors'!AX33*Single!W7</f>
        <v>0</v>
      </c>
      <c r="AY34" s="194">
        <f>'Single Donors'!AY33*Single!X7</f>
        <v>0</v>
      </c>
      <c r="AZ34" s="194">
        <f>'Single Donors'!AZ33*Single!Y7</f>
        <v>0</v>
      </c>
      <c r="BA34" s="194">
        <f>'Single Donors'!BA33*Single!Z7</f>
        <v>0</v>
      </c>
      <c r="BB34" s="194">
        <f>'Single Donors'!BB33*Single!AA7</f>
        <v>0</v>
      </c>
      <c r="BC34" s="194">
        <f>'Single Donors'!BC33*Single!AB7</f>
        <v>0</v>
      </c>
      <c r="BD34" s="194">
        <f>'Single Donors'!BD33*Single!AC7</f>
        <v>0</v>
      </c>
      <c r="BE34" s="194">
        <f>'Single Donors'!BE33*Single!AD7</f>
        <v>0</v>
      </c>
      <c r="BF34" s="194">
        <f>'Single Donors'!BF33*Single!AE7</f>
        <v>0</v>
      </c>
      <c r="BG34" s="194">
        <f>'Single Donors'!BG33*Single!AF7</f>
        <v>0</v>
      </c>
      <c r="BH34" s="194">
        <f>'Single Donors'!BH33*Single!AG7</f>
        <v>0</v>
      </c>
      <c r="BI34" s="194">
        <f>'Single Donors'!BI33*Single!AH7</f>
        <v>0</v>
      </c>
      <c r="BJ34" s="194">
        <f>'Single Donors'!BJ33*Single!AI7</f>
        <v>0</v>
      </c>
      <c r="BK34" s="194">
        <f>'Single Donors'!BK33*Single!AJ7</f>
        <v>0</v>
      </c>
      <c r="BL34" s="194">
        <f>'Single Donors'!BL33*Single!AK7</f>
        <v>0</v>
      </c>
      <c r="BM34" s="194">
        <f>'Single Donors'!BM33*Single!AL7</f>
        <v>0</v>
      </c>
      <c r="BN34" s="194">
        <f>'Single Donors'!BN33*Single!AM7</f>
        <v>0</v>
      </c>
      <c r="BO34" s="194">
        <f>'Single Donors'!BO33*Single!AN7</f>
        <v>0</v>
      </c>
      <c r="BP34" s="194">
        <f>'Single Donors'!BP33*Single!AO7</f>
        <v>0</v>
      </c>
      <c r="BQ34" s="194">
        <f>'Single Donors'!BQ33*Single!AP7</f>
        <v>0</v>
      </c>
      <c r="BR34" s="194">
        <f>'Single Donors'!BR33*Single!AQ7</f>
        <v>0</v>
      </c>
      <c r="BS34" s="194">
        <f>'Single Donors'!BS33*Single!AR7</f>
        <v>0</v>
      </c>
      <c r="BT34" s="194">
        <f>'Single Donors'!BT33*Single!AS7</f>
        <v>0</v>
      </c>
      <c r="BU34" s="194">
        <f>'Single Donors'!BU33*Single!AT7</f>
        <v>0</v>
      </c>
      <c r="BV34" s="194">
        <f>'Single Donors'!BV33*Single!AU7</f>
        <v>0</v>
      </c>
      <c r="BW34" s="194">
        <f>'Single Donors'!BW33*Single!AV7</f>
        <v>0</v>
      </c>
      <c r="BX34" s="194">
        <f>'Single Donors'!BX33*Single!AW7</f>
        <v>0</v>
      </c>
      <c r="BY34" s="194">
        <f>'Single Donors'!BY33*Single!AX7</f>
        <v>0</v>
      </c>
      <c r="BZ34" s="194">
        <f>'Single Donors'!BZ33*Single!AY7</f>
        <v>0</v>
      </c>
      <c r="CA34" s="194">
        <f>'Single Donors'!CA33*Single!AZ7</f>
        <v>0</v>
      </c>
      <c r="CB34" s="194">
        <f>'Single Donors'!CB33*Single!BA7</f>
        <v>0</v>
      </c>
      <c r="CC34" s="194">
        <f>'Single Donors'!CC33*Single!BB7</f>
        <v>0</v>
      </c>
      <c r="CD34" s="194">
        <f>'Single Donors'!CD33*Single!BC7</f>
        <v>0</v>
      </c>
      <c r="CE34" s="194">
        <f>'Single Donors'!CE33*Single!BD7</f>
        <v>0</v>
      </c>
      <c r="CF34" s="194">
        <f>'Single Donors'!CF33*Single!BE7</f>
        <v>0</v>
      </c>
      <c r="CG34" s="194">
        <f>'Single Donors'!CG33*Single!BF7</f>
        <v>0</v>
      </c>
      <c r="CH34" s="194">
        <f>'Single Donors'!CH33*Single!BG7</f>
        <v>0</v>
      </c>
      <c r="CI34" s="194">
        <f>'Single Donors'!CI33*Single!BH7</f>
        <v>0</v>
      </c>
      <c r="CJ34" s="194">
        <f>'Single Donors'!CJ33*Single!BI7</f>
        <v>0</v>
      </c>
    </row>
    <row r="35" spans="1:121" ht="13" x14ac:dyDescent="0.3">
      <c r="A35" s="56" t="s">
        <v>30</v>
      </c>
      <c r="AD35" s="194">
        <f>'Single Donors'!AD34*Single!B7</f>
        <v>0</v>
      </c>
      <c r="AE35" s="194">
        <f>'Single Donors'!AE34*Single!C7</f>
        <v>0</v>
      </c>
      <c r="AF35" s="194">
        <f>'Single Donors'!AF34*Single!D7</f>
        <v>0</v>
      </c>
      <c r="AG35" s="194">
        <f>'Single Donors'!AG34*Single!E7</f>
        <v>0</v>
      </c>
      <c r="AH35" s="194">
        <f>'Single Donors'!AH34*Single!F7</f>
        <v>0</v>
      </c>
      <c r="AI35" s="194">
        <f>'Single Donors'!AI34*Single!G7</f>
        <v>0</v>
      </c>
      <c r="AJ35" s="194">
        <f>'Single Donors'!AJ34*Single!H7</f>
        <v>0</v>
      </c>
      <c r="AK35" s="194">
        <f>'Single Donors'!AK34*Single!I7</f>
        <v>0</v>
      </c>
      <c r="AL35" s="194">
        <f>'Single Donors'!AL34*Single!J7</f>
        <v>0</v>
      </c>
      <c r="AM35" s="194">
        <f>'Single Donors'!AM34*Single!K7</f>
        <v>0</v>
      </c>
      <c r="AN35" s="194">
        <f>'Single Donors'!AN34*Single!L7</f>
        <v>0</v>
      </c>
      <c r="AO35" s="194">
        <f>'Single Donors'!AO34*Single!M7</f>
        <v>0</v>
      </c>
      <c r="AP35" s="194">
        <f>'Single Donors'!AP34*Single!N7</f>
        <v>0</v>
      </c>
      <c r="AQ35" s="194">
        <f>'Single Donors'!AQ34*Single!O7</f>
        <v>0</v>
      </c>
      <c r="AR35" s="194">
        <f>'Single Donors'!AR34*Single!P7</f>
        <v>0</v>
      </c>
      <c r="AS35" s="194">
        <f>'Single Donors'!AS34*Single!Q7</f>
        <v>0</v>
      </c>
      <c r="AT35" s="194">
        <f>'Single Donors'!AT34*Single!R7</f>
        <v>0</v>
      </c>
      <c r="AU35" s="194">
        <f>'Single Donors'!AU34*Single!S7</f>
        <v>0</v>
      </c>
      <c r="AV35" s="194">
        <f>'Single Donors'!AV34*Single!T7</f>
        <v>0</v>
      </c>
      <c r="AW35" s="194">
        <f>'Single Donors'!AW34*Single!U7</f>
        <v>0</v>
      </c>
      <c r="AX35" s="194">
        <f>'Single Donors'!AX34*Single!V7</f>
        <v>0</v>
      </c>
      <c r="AY35" s="194">
        <f>'Single Donors'!AY34*Single!W7</f>
        <v>0</v>
      </c>
      <c r="AZ35" s="194">
        <f>'Single Donors'!AZ34*Single!X7</f>
        <v>0</v>
      </c>
      <c r="BA35" s="194">
        <f>'Single Donors'!BA34*Single!Y7</f>
        <v>0</v>
      </c>
      <c r="BB35" s="194">
        <f>'Single Donors'!BB34*Single!Z7</f>
        <v>0</v>
      </c>
      <c r="BC35" s="194">
        <f>'Single Donors'!BC34*Single!AA7</f>
        <v>0</v>
      </c>
      <c r="BD35" s="194">
        <f>'Single Donors'!BD34*Single!AB7</f>
        <v>0</v>
      </c>
      <c r="BE35" s="194">
        <f>'Single Donors'!BE34*Single!AC7</f>
        <v>0</v>
      </c>
      <c r="BF35" s="194">
        <f>'Single Donors'!BF34*Single!AD7</f>
        <v>0</v>
      </c>
      <c r="BG35" s="194">
        <f>'Single Donors'!BG34*Single!AE7</f>
        <v>0</v>
      </c>
      <c r="BH35" s="194">
        <f>'Single Donors'!BH34*Single!AF7</f>
        <v>0</v>
      </c>
      <c r="BI35" s="194">
        <f>'Single Donors'!BI34*Single!AG7</f>
        <v>0</v>
      </c>
      <c r="BJ35" s="194">
        <f>'Single Donors'!BJ34*Single!AH7</f>
        <v>0</v>
      </c>
      <c r="BK35" s="194">
        <f>'Single Donors'!BK34*Single!AI7</f>
        <v>0</v>
      </c>
      <c r="BL35" s="194">
        <f>'Single Donors'!BL34*Single!AJ7</f>
        <v>0</v>
      </c>
      <c r="BM35" s="194">
        <f>'Single Donors'!BM34*Single!AK7</f>
        <v>0</v>
      </c>
      <c r="BN35" s="194">
        <f>'Single Donors'!BN34*Single!AL7</f>
        <v>0</v>
      </c>
      <c r="BO35" s="194">
        <f>'Single Donors'!BO34*Single!AM7</f>
        <v>0</v>
      </c>
      <c r="BP35" s="194">
        <f>'Single Donors'!BP34*Single!AN7</f>
        <v>0</v>
      </c>
      <c r="BQ35" s="194">
        <f>'Single Donors'!BQ34*Single!AO7</f>
        <v>0</v>
      </c>
      <c r="BR35" s="194">
        <f>'Single Donors'!BR34*Single!AP7</f>
        <v>0</v>
      </c>
      <c r="BS35" s="194">
        <f>'Single Donors'!BS34*Single!AQ7</f>
        <v>0</v>
      </c>
      <c r="BT35" s="194">
        <f>'Single Donors'!BT34*Single!AR7</f>
        <v>0</v>
      </c>
      <c r="BU35" s="194">
        <f>'Single Donors'!BU34*Single!AS7</f>
        <v>0</v>
      </c>
      <c r="BV35" s="194">
        <f>'Single Donors'!BV34*Single!AT7</f>
        <v>0</v>
      </c>
      <c r="BW35" s="194">
        <f>'Single Donors'!BW34*Single!AU7</f>
        <v>0</v>
      </c>
      <c r="BX35" s="194">
        <f>'Single Donors'!BX34*Single!AV7</f>
        <v>0</v>
      </c>
      <c r="BY35" s="194">
        <f>'Single Donors'!BY34*Single!AW7</f>
        <v>0</v>
      </c>
      <c r="BZ35" s="194">
        <f>'Single Donors'!BZ34*Single!AX7</f>
        <v>0</v>
      </c>
      <c r="CA35" s="194">
        <f>'Single Donors'!CA34*Single!AY7</f>
        <v>0</v>
      </c>
      <c r="CB35" s="194">
        <f>'Single Donors'!CB34*Single!AZ7</f>
        <v>0</v>
      </c>
      <c r="CC35" s="194">
        <f>'Single Donors'!CC34*Single!BA7</f>
        <v>0</v>
      </c>
      <c r="CD35" s="194">
        <f>'Single Donors'!CD34*Single!BB7</f>
        <v>0</v>
      </c>
      <c r="CE35" s="194">
        <f>'Single Donors'!CE34*Single!BC7</f>
        <v>0</v>
      </c>
      <c r="CF35" s="194">
        <f>'Single Donors'!CF34*Single!BD7</f>
        <v>0</v>
      </c>
      <c r="CG35" s="194">
        <f>'Single Donors'!CG34*Single!BE7</f>
        <v>0</v>
      </c>
      <c r="CH35" s="194">
        <f>'Single Donors'!CH34*Single!BF7</f>
        <v>0</v>
      </c>
      <c r="CI35" s="194">
        <f>'Single Donors'!CI34*Single!BG7</f>
        <v>0</v>
      </c>
      <c r="CJ35" s="194">
        <f>'Single Donors'!CJ34*Single!BH7</f>
        <v>0</v>
      </c>
      <c r="CK35" s="194">
        <f>'Single Donors'!CK34*Single!BI7</f>
        <v>0</v>
      </c>
    </row>
    <row r="36" spans="1:121" ht="13" x14ac:dyDescent="0.3">
      <c r="A36" s="56" t="s">
        <v>31</v>
      </c>
      <c r="AE36" s="194">
        <f>'Single Donors'!AE35*Single!B7</f>
        <v>0</v>
      </c>
      <c r="AF36" s="194">
        <f>'Single Donors'!AF35*Single!C7</f>
        <v>0</v>
      </c>
      <c r="AG36" s="194">
        <f>'Single Donors'!AG35*Single!D7</f>
        <v>0</v>
      </c>
      <c r="AH36" s="194">
        <f>'Single Donors'!AH35*Single!E7</f>
        <v>0</v>
      </c>
      <c r="AI36" s="194">
        <f>'Single Donors'!AI35*Single!F7</f>
        <v>0</v>
      </c>
      <c r="AJ36" s="194">
        <f>'Single Donors'!AJ35*Single!G7</f>
        <v>0</v>
      </c>
      <c r="AK36" s="194">
        <f>'Single Donors'!AK35*Single!H7</f>
        <v>0</v>
      </c>
      <c r="AL36" s="194">
        <f>'Single Donors'!AL35*Single!I7</f>
        <v>0</v>
      </c>
      <c r="AM36" s="194">
        <f>'Single Donors'!AM35*Single!J7</f>
        <v>0</v>
      </c>
      <c r="AN36" s="194">
        <f>'Single Donors'!AN35*Single!K7</f>
        <v>0</v>
      </c>
      <c r="AO36" s="194">
        <f>'Single Donors'!AO35*Single!L7</f>
        <v>0</v>
      </c>
      <c r="AP36" s="194">
        <f>'Single Donors'!AP35*Single!M7</f>
        <v>0</v>
      </c>
      <c r="AQ36" s="194">
        <f>'Single Donors'!AQ35*Single!N7</f>
        <v>0</v>
      </c>
      <c r="AR36" s="194">
        <f>'Single Donors'!AR35*Single!O7</f>
        <v>0</v>
      </c>
      <c r="AS36" s="194">
        <f>'Single Donors'!AS35*Single!P7</f>
        <v>0</v>
      </c>
      <c r="AT36" s="194">
        <f>'Single Donors'!AT35*Single!Q7</f>
        <v>0</v>
      </c>
      <c r="AU36" s="194">
        <f>'Single Donors'!AU35*Single!R7</f>
        <v>0</v>
      </c>
      <c r="AV36" s="194">
        <f>'Single Donors'!AV35*Single!S7</f>
        <v>0</v>
      </c>
      <c r="AW36" s="194">
        <f>'Single Donors'!AW35*Single!T7</f>
        <v>0</v>
      </c>
      <c r="AX36" s="194">
        <f>'Single Donors'!AX35*Single!U7</f>
        <v>0</v>
      </c>
      <c r="AY36" s="194">
        <f>'Single Donors'!AY35*Single!V7</f>
        <v>0</v>
      </c>
      <c r="AZ36" s="194">
        <f>'Single Donors'!AZ35*Single!W7</f>
        <v>0</v>
      </c>
      <c r="BA36" s="194">
        <f>'Single Donors'!BA35*Single!X7</f>
        <v>0</v>
      </c>
      <c r="BB36" s="194">
        <f>'Single Donors'!BB35*Single!Y7</f>
        <v>0</v>
      </c>
      <c r="BC36" s="194">
        <f>'Single Donors'!BC35*Single!Z7</f>
        <v>0</v>
      </c>
      <c r="BD36" s="194">
        <f>'Single Donors'!BD35*Single!AA7</f>
        <v>0</v>
      </c>
      <c r="BE36" s="194">
        <f>'Single Donors'!BE35*Single!AB7</f>
        <v>0</v>
      </c>
      <c r="BF36" s="194">
        <f>'Single Donors'!BF35*Single!AC7</f>
        <v>0</v>
      </c>
      <c r="BG36" s="194">
        <f>'Single Donors'!BG35*Single!AD7</f>
        <v>0</v>
      </c>
      <c r="BH36" s="194">
        <f>'Single Donors'!BH35*Single!AE7</f>
        <v>0</v>
      </c>
      <c r="BI36" s="194">
        <f>'Single Donors'!BI35*Single!AF7</f>
        <v>0</v>
      </c>
      <c r="BJ36" s="194">
        <f>'Single Donors'!BJ35*Single!AG7</f>
        <v>0</v>
      </c>
      <c r="BK36" s="194">
        <f>'Single Donors'!BK35*Single!AH7</f>
        <v>0</v>
      </c>
      <c r="BL36" s="194">
        <f>'Single Donors'!BL35*Single!AI7</f>
        <v>0</v>
      </c>
      <c r="BM36" s="194">
        <f>'Single Donors'!BM35*Single!AJ7</f>
        <v>0</v>
      </c>
      <c r="BN36" s="194">
        <f>'Single Donors'!BN35*Single!AK7</f>
        <v>0</v>
      </c>
      <c r="BO36" s="194">
        <f>'Single Donors'!BO35*Single!AL7</f>
        <v>0</v>
      </c>
      <c r="BP36" s="194">
        <f>'Single Donors'!BP35*Single!AM7</f>
        <v>0</v>
      </c>
      <c r="BQ36" s="194">
        <f>'Single Donors'!BQ35*Single!AN7</f>
        <v>0</v>
      </c>
      <c r="BR36" s="194">
        <f>'Single Donors'!BR35*Single!AO7</f>
        <v>0</v>
      </c>
      <c r="BS36" s="194">
        <f>'Single Donors'!BS35*Single!AP7</f>
        <v>0</v>
      </c>
      <c r="BT36" s="194">
        <f>'Single Donors'!BT35*Single!AQ7</f>
        <v>0</v>
      </c>
      <c r="BU36" s="194">
        <f>'Single Donors'!BU35*Single!AR7</f>
        <v>0</v>
      </c>
      <c r="BV36" s="194">
        <f>'Single Donors'!BV35*Single!AS7</f>
        <v>0</v>
      </c>
      <c r="BW36" s="194">
        <f>'Single Donors'!BW35*Single!AT7</f>
        <v>0</v>
      </c>
      <c r="BX36" s="194">
        <f>'Single Donors'!BX35*Single!AU7</f>
        <v>0</v>
      </c>
      <c r="BY36" s="194">
        <f>'Single Donors'!BY35*Single!AV7</f>
        <v>0</v>
      </c>
      <c r="BZ36" s="194">
        <f>'Single Donors'!BZ35*Single!AW7</f>
        <v>0</v>
      </c>
      <c r="CA36" s="194">
        <f>'Single Donors'!CA35*Single!AX7</f>
        <v>0</v>
      </c>
      <c r="CB36" s="194">
        <f>'Single Donors'!CB35*Single!AY7</f>
        <v>0</v>
      </c>
      <c r="CC36" s="194">
        <f>'Single Donors'!CC35*Single!AZ7</f>
        <v>0</v>
      </c>
      <c r="CD36" s="194">
        <f>'Single Donors'!CD35*Single!BA7</f>
        <v>0</v>
      </c>
      <c r="CE36" s="194">
        <f>'Single Donors'!CE35*Single!BB7</f>
        <v>0</v>
      </c>
      <c r="CF36" s="194">
        <f>'Single Donors'!CF35*Single!BC7</f>
        <v>0</v>
      </c>
      <c r="CG36" s="194">
        <f>'Single Donors'!CG35*Single!BD7</f>
        <v>0</v>
      </c>
      <c r="CH36" s="194">
        <f>'Single Donors'!CH35*Single!BE7</f>
        <v>0</v>
      </c>
      <c r="CI36" s="194">
        <f>'Single Donors'!CI35*Single!BF7</f>
        <v>0</v>
      </c>
      <c r="CJ36" s="194">
        <f>'Single Donors'!CJ35*Single!BG7</f>
        <v>0</v>
      </c>
      <c r="CK36" s="194">
        <f>'Single Donors'!CK35*Single!BH7</f>
        <v>0</v>
      </c>
      <c r="CL36" s="194">
        <f>'Single Donors'!CL35*Single!BI7</f>
        <v>0</v>
      </c>
    </row>
    <row r="37" spans="1:121" ht="13" x14ac:dyDescent="0.3">
      <c r="A37" s="56" t="s">
        <v>32</v>
      </c>
      <c r="AF37" s="194">
        <f>'Single Donors'!AF36*Single!B7</f>
        <v>0</v>
      </c>
      <c r="AG37" s="194">
        <f>'Single Donors'!AG36*Single!C7</f>
        <v>0</v>
      </c>
      <c r="AH37" s="194">
        <f>'Single Donors'!AH36*Single!D7</f>
        <v>0</v>
      </c>
      <c r="AI37" s="194">
        <f>'Single Donors'!AI36*Single!E7</f>
        <v>0</v>
      </c>
      <c r="AJ37" s="194">
        <f>'Single Donors'!AJ36*Single!F7</f>
        <v>0</v>
      </c>
      <c r="AK37" s="194">
        <f>'Single Donors'!AK36*Single!G7</f>
        <v>0</v>
      </c>
      <c r="AL37" s="194">
        <f>'Single Donors'!AL36*Single!H7</f>
        <v>0</v>
      </c>
      <c r="AM37" s="194">
        <f>'Single Donors'!AM36*Single!I7</f>
        <v>0</v>
      </c>
      <c r="AN37" s="194">
        <f>'Single Donors'!AN36*Single!J7</f>
        <v>0</v>
      </c>
      <c r="AO37" s="194">
        <f>'Single Donors'!AO36*Single!K7</f>
        <v>0</v>
      </c>
      <c r="AP37" s="194">
        <f>'Single Donors'!AP36*Single!L7</f>
        <v>0</v>
      </c>
      <c r="AQ37" s="194">
        <f>'Single Donors'!AQ36*Single!M7</f>
        <v>0</v>
      </c>
      <c r="AR37" s="194">
        <f>'Single Donors'!AR36*Single!N7</f>
        <v>0</v>
      </c>
      <c r="AS37" s="194">
        <f>'Single Donors'!AS36*Single!O7</f>
        <v>0</v>
      </c>
      <c r="AT37" s="194">
        <f>'Single Donors'!AT36*Single!P7</f>
        <v>0</v>
      </c>
      <c r="AU37" s="194">
        <f>'Single Donors'!AU36*Single!Q7</f>
        <v>0</v>
      </c>
      <c r="AV37" s="194">
        <f>'Single Donors'!AV36*Single!R7</f>
        <v>0</v>
      </c>
      <c r="AW37" s="194">
        <f>'Single Donors'!AW36*Single!S7</f>
        <v>0</v>
      </c>
      <c r="AX37" s="194">
        <f>'Single Donors'!AX36*Single!T7</f>
        <v>0</v>
      </c>
      <c r="AY37" s="194">
        <f>'Single Donors'!AY36*Single!U7</f>
        <v>0</v>
      </c>
      <c r="AZ37" s="194">
        <f>'Single Donors'!AZ36*Single!V7</f>
        <v>0</v>
      </c>
      <c r="BA37" s="194">
        <f>'Single Donors'!BA36*Single!W7</f>
        <v>0</v>
      </c>
      <c r="BB37" s="194">
        <f>'Single Donors'!BB36*Single!X7</f>
        <v>0</v>
      </c>
      <c r="BC37" s="194">
        <f>'Single Donors'!BC36*Single!Y7</f>
        <v>0</v>
      </c>
      <c r="BD37" s="194">
        <f>'Single Donors'!BD36*Single!Z7</f>
        <v>0</v>
      </c>
      <c r="BE37" s="194">
        <f>'Single Donors'!BE36*Single!AA7</f>
        <v>0</v>
      </c>
      <c r="BF37" s="194">
        <f>'Single Donors'!BF36*Single!AB7</f>
        <v>0</v>
      </c>
      <c r="BG37" s="194">
        <f>'Single Donors'!BG36*Single!AC7</f>
        <v>0</v>
      </c>
      <c r="BH37" s="194">
        <f>'Single Donors'!BH36*Single!AD7</f>
        <v>0</v>
      </c>
      <c r="BI37" s="194">
        <f>'Single Donors'!BI36*Single!AE7</f>
        <v>0</v>
      </c>
      <c r="BJ37" s="194">
        <f>'Single Donors'!BJ36*Single!AF7</f>
        <v>0</v>
      </c>
      <c r="BK37" s="194">
        <f>'Single Donors'!BK36*Single!AG7</f>
        <v>0</v>
      </c>
      <c r="BL37" s="194">
        <f>'Single Donors'!BL36*Single!AH7</f>
        <v>0</v>
      </c>
      <c r="BM37" s="194">
        <f>'Single Donors'!BM36*Single!AI7</f>
        <v>0</v>
      </c>
      <c r="BN37" s="194">
        <f>'Single Donors'!BN36*Single!AJ7</f>
        <v>0</v>
      </c>
      <c r="BO37" s="194">
        <f>'Single Donors'!BO36*Single!AK7</f>
        <v>0</v>
      </c>
      <c r="BP37" s="194">
        <f>'Single Donors'!BP36*Single!AL7</f>
        <v>0</v>
      </c>
      <c r="BQ37" s="194">
        <f>'Single Donors'!BQ36*Single!AM7</f>
        <v>0</v>
      </c>
      <c r="BR37" s="194">
        <f>'Single Donors'!BR36*Single!AN7</f>
        <v>0</v>
      </c>
      <c r="BS37" s="194">
        <f>'Single Donors'!BS36*Single!AO7</f>
        <v>0</v>
      </c>
      <c r="BT37" s="194">
        <f>'Single Donors'!BT36*Single!AP7</f>
        <v>0</v>
      </c>
      <c r="BU37" s="194">
        <f>'Single Donors'!BU36*Single!AQ7</f>
        <v>0</v>
      </c>
      <c r="BV37" s="194">
        <f>'Single Donors'!BV36*Single!AR7</f>
        <v>0</v>
      </c>
      <c r="BW37" s="194">
        <f>'Single Donors'!BW36*Single!AS7</f>
        <v>0</v>
      </c>
      <c r="BX37" s="194">
        <f>'Single Donors'!BX36*Single!AT7</f>
        <v>0</v>
      </c>
      <c r="BY37" s="194">
        <f>'Single Donors'!BY36*Single!AU7</f>
        <v>0</v>
      </c>
      <c r="BZ37" s="194">
        <f>'Single Donors'!BZ36*Single!AV7</f>
        <v>0</v>
      </c>
      <c r="CA37" s="194">
        <f>'Single Donors'!CA36*Single!AW7</f>
        <v>0</v>
      </c>
      <c r="CB37" s="194">
        <f>'Single Donors'!CB36*Single!AX7</f>
        <v>0</v>
      </c>
      <c r="CC37" s="194">
        <f>'Single Donors'!CC36*Single!AY7</f>
        <v>0</v>
      </c>
      <c r="CD37" s="194">
        <f>'Single Donors'!CD36*Single!AZ7</f>
        <v>0</v>
      </c>
      <c r="CE37" s="194">
        <f>'Single Donors'!CE36*Single!BA7</f>
        <v>0</v>
      </c>
      <c r="CF37" s="194">
        <f>'Single Donors'!CF36*Single!BB7</f>
        <v>0</v>
      </c>
      <c r="CG37" s="194">
        <f>'Single Donors'!CG36*Single!BC7</f>
        <v>0</v>
      </c>
      <c r="CH37" s="194">
        <f>'Single Donors'!CH36*Single!BD7</f>
        <v>0</v>
      </c>
      <c r="CI37" s="194">
        <f>'Single Donors'!CI36*Single!BE7</f>
        <v>0</v>
      </c>
      <c r="CJ37" s="194">
        <f>'Single Donors'!CJ36*Single!BF7</f>
        <v>0</v>
      </c>
      <c r="CK37" s="194">
        <f>'Single Donors'!CK36*Single!BG7</f>
        <v>0</v>
      </c>
      <c r="CL37" s="194">
        <f>'Single Donors'!CL36*Single!BH7</f>
        <v>0</v>
      </c>
      <c r="CM37" s="194">
        <f>'Single Donors'!CM36*Single!BI7</f>
        <v>0</v>
      </c>
    </row>
    <row r="38" spans="1:121" ht="13" x14ac:dyDescent="0.3">
      <c r="A38" s="56" t="s">
        <v>33</v>
      </c>
      <c r="AG38" s="194">
        <f>'Single Donors'!AG37*Single!B7</f>
        <v>0</v>
      </c>
      <c r="AH38" s="194">
        <f>'Single Donors'!AH37*Single!C7</f>
        <v>0</v>
      </c>
      <c r="AI38" s="194">
        <f>'Single Donors'!AI37*Single!D7</f>
        <v>0</v>
      </c>
      <c r="AJ38" s="194">
        <f>'Single Donors'!AJ37*Single!E7</f>
        <v>0</v>
      </c>
      <c r="AK38" s="194">
        <f>'Single Donors'!AK37*Single!F7</f>
        <v>0</v>
      </c>
      <c r="AL38" s="194">
        <f>'Single Donors'!AL37*Single!G7</f>
        <v>0</v>
      </c>
      <c r="AM38" s="194">
        <f>'Single Donors'!AM37*Single!H7</f>
        <v>0</v>
      </c>
      <c r="AN38" s="194">
        <f>'Single Donors'!AN37*Single!I7</f>
        <v>0</v>
      </c>
      <c r="AO38" s="194">
        <f>'Single Donors'!AO37*Single!J7</f>
        <v>0</v>
      </c>
      <c r="AP38" s="194">
        <f>'Single Donors'!AP37*Single!K7</f>
        <v>0</v>
      </c>
      <c r="AQ38" s="194">
        <f>'Single Donors'!AQ37*Single!L7</f>
        <v>0</v>
      </c>
      <c r="AR38" s="194">
        <f>'Single Donors'!AR37*Single!M7</f>
        <v>0</v>
      </c>
      <c r="AS38" s="194">
        <f>'Single Donors'!AS37*Single!N7</f>
        <v>0</v>
      </c>
      <c r="AT38" s="194">
        <f>'Single Donors'!AT37*Single!O7</f>
        <v>0</v>
      </c>
      <c r="AU38" s="194">
        <f>'Single Donors'!AU37*Single!P7</f>
        <v>0</v>
      </c>
      <c r="AV38" s="194">
        <f>'Single Donors'!AV37*Single!Q7</f>
        <v>0</v>
      </c>
      <c r="AW38" s="194">
        <f>'Single Donors'!AW37*Single!R7</f>
        <v>0</v>
      </c>
      <c r="AX38" s="194">
        <f>'Single Donors'!AX37*Single!S7</f>
        <v>0</v>
      </c>
      <c r="AY38" s="194">
        <f>'Single Donors'!AY37*Single!T7</f>
        <v>0</v>
      </c>
      <c r="AZ38" s="194">
        <f>'Single Donors'!AZ37*Single!U7</f>
        <v>0</v>
      </c>
      <c r="BA38" s="194">
        <f>'Single Donors'!BA37*Single!V7</f>
        <v>0</v>
      </c>
      <c r="BB38" s="194">
        <f>'Single Donors'!BB37*Single!W7</f>
        <v>0</v>
      </c>
      <c r="BC38" s="194">
        <f>'Single Donors'!BC37*Single!X7</f>
        <v>0</v>
      </c>
      <c r="BD38" s="194">
        <f>'Single Donors'!BD37*Single!Y7</f>
        <v>0</v>
      </c>
      <c r="BE38" s="194">
        <f>'Single Donors'!BE37*Single!Z7</f>
        <v>0</v>
      </c>
      <c r="BF38" s="194">
        <f>'Single Donors'!BF37*Single!AA7</f>
        <v>0</v>
      </c>
      <c r="BG38" s="194">
        <f>'Single Donors'!BG37*Single!AB7</f>
        <v>0</v>
      </c>
      <c r="BH38" s="194">
        <f>'Single Donors'!BH37*Single!AC7</f>
        <v>0</v>
      </c>
      <c r="BI38" s="194">
        <f>'Single Donors'!BI37*Single!AD7</f>
        <v>0</v>
      </c>
      <c r="BJ38" s="194">
        <f>'Single Donors'!BJ37*Single!AE7</f>
        <v>0</v>
      </c>
      <c r="BK38" s="194">
        <f>'Single Donors'!BK37*Single!AF7</f>
        <v>0</v>
      </c>
      <c r="BL38" s="194">
        <f>'Single Donors'!BL37*Single!AG7</f>
        <v>0</v>
      </c>
      <c r="BM38" s="194">
        <f>'Single Donors'!BM37*Single!AH7</f>
        <v>0</v>
      </c>
      <c r="BN38" s="194">
        <f>'Single Donors'!BN37*Single!AI7</f>
        <v>0</v>
      </c>
      <c r="BO38" s="194">
        <f>'Single Donors'!BO37*Single!AJ7</f>
        <v>0</v>
      </c>
      <c r="BP38" s="194">
        <f>'Single Donors'!BP37*Single!AK7</f>
        <v>0</v>
      </c>
      <c r="BQ38" s="194">
        <f>'Single Donors'!BQ37*Single!AL7</f>
        <v>0</v>
      </c>
      <c r="BR38" s="194">
        <f>'Single Donors'!BR37*Single!AM7</f>
        <v>0</v>
      </c>
      <c r="BS38" s="194">
        <f>'Single Donors'!BS37*Single!AN7</f>
        <v>0</v>
      </c>
      <c r="BT38" s="194">
        <f>'Single Donors'!BT37*Single!AO7</f>
        <v>0</v>
      </c>
      <c r="BU38" s="194">
        <f>'Single Donors'!BU37*Single!AP7</f>
        <v>0</v>
      </c>
      <c r="BV38" s="194">
        <f>'Single Donors'!BV37*Single!AQ7</f>
        <v>0</v>
      </c>
      <c r="BW38" s="194">
        <f>'Single Donors'!BW37*Single!AR7</f>
        <v>0</v>
      </c>
      <c r="BX38" s="194">
        <f>'Single Donors'!BX37*Single!AS7</f>
        <v>0</v>
      </c>
      <c r="BY38" s="194">
        <f>'Single Donors'!BY37*Single!AT7</f>
        <v>0</v>
      </c>
      <c r="BZ38" s="194">
        <f>'Single Donors'!BZ37*Single!AU7</f>
        <v>0</v>
      </c>
      <c r="CA38" s="194">
        <f>'Single Donors'!CA37*Single!AV7</f>
        <v>0</v>
      </c>
      <c r="CB38" s="194">
        <f>'Single Donors'!CB37*Single!AW7</f>
        <v>0</v>
      </c>
      <c r="CC38" s="194">
        <f>'Single Donors'!CC37*Single!AX7</f>
        <v>0</v>
      </c>
      <c r="CD38" s="194">
        <f>'Single Donors'!CD37*Single!AY7</f>
        <v>0</v>
      </c>
      <c r="CE38" s="194">
        <f>'Single Donors'!CE37*Single!AZ7</f>
        <v>0</v>
      </c>
      <c r="CF38" s="194">
        <f>'Single Donors'!CF37*Single!BA7</f>
        <v>0</v>
      </c>
      <c r="CG38" s="194">
        <f>'Single Donors'!CG37*Single!BB7</f>
        <v>0</v>
      </c>
      <c r="CH38" s="194">
        <f>'Single Donors'!CH37*Single!BC7</f>
        <v>0</v>
      </c>
      <c r="CI38" s="194">
        <f>'Single Donors'!CI37*Single!BD7</f>
        <v>0</v>
      </c>
      <c r="CJ38" s="194">
        <f>'Single Donors'!CJ37*Single!BE7</f>
        <v>0</v>
      </c>
      <c r="CK38" s="194">
        <f>'Single Donors'!CK37*Single!BF7</f>
        <v>0</v>
      </c>
      <c r="CL38" s="194">
        <f>'Single Donors'!CL37*Single!BG7</f>
        <v>0</v>
      </c>
      <c r="CM38" s="194">
        <f>'Single Donors'!CM37*Single!BH7</f>
        <v>0</v>
      </c>
      <c r="CN38" s="194">
        <f>'Single Donors'!CN37*Single!BI7</f>
        <v>0</v>
      </c>
    </row>
    <row r="39" spans="1:121" ht="13" x14ac:dyDescent="0.3">
      <c r="A39" s="56" t="s">
        <v>34</v>
      </c>
      <c r="AH39" s="194">
        <f>'Single Donors'!AH38*Single!B7</f>
        <v>0</v>
      </c>
      <c r="AI39" s="194">
        <f>'Single Donors'!AI38*Single!C7</f>
        <v>0</v>
      </c>
      <c r="AJ39" s="194">
        <f>'Single Donors'!AJ38*Single!D7</f>
        <v>0</v>
      </c>
      <c r="AK39" s="194">
        <f>'Single Donors'!AK38*Single!E7</f>
        <v>0</v>
      </c>
      <c r="AL39" s="194">
        <f>'Single Donors'!AL38*Single!F7</f>
        <v>0</v>
      </c>
      <c r="AM39" s="194">
        <f>'Single Donors'!AM38*Single!G7</f>
        <v>0</v>
      </c>
      <c r="AN39" s="194">
        <f>'Single Donors'!AN38*Single!H7</f>
        <v>0</v>
      </c>
      <c r="AO39" s="194">
        <f>'Single Donors'!AO38*Single!I7</f>
        <v>0</v>
      </c>
      <c r="AP39" s="194">
        <f>'Single Donors'!AP38*Single!J7</f>
        <v>0</v>
      </c>
      <c r="AQ39" s="194">
        <f>'Single Donors'!AQ38*Single!K7</f>
        <v>0</v>
      </c>
      <c r="AR39" s="194">
        <f>'Single Donors'!AR38*Single!L7</f>
        <v>0</v>
      </c>
      <c r="AS39" s="194">
        <f>'Single Donors'!AS38*Single!M7</f>
        <v>0</v>
      </c>
      <c r="AT39" s="194">
        <f>'Single Donors'!AT38*Single!N7</f>
        <v>0</v>
      </c>
      <c r="AU39" s="194">
        <f>'Single Donors'!AU38*Single!O7</f>
        <v>0</v>
      </c>
      <c r="AV39" s="194">
        <f>'Single Donors'!AV38*Single!P7</f>
        <v>0</v>
      </c>
      <c r="AW39" s="194">
        <f>'Single Donors'!AW38*Single!Q7</f>
        <v>0</v>
      </c>
      <c r="AX39" s="194">
        <f>'Single Donors'!AX38*Single!R7</f>
        <v>0</v>
      </c>
      <c r="AY39" s="194">
        <f>'Single Donors'!AY38*Single!S7</f>
        <v>0</v>
      </c>
      <c r="AZ39" s="194">
        <f>'Single Donors'!AZ38*Single!T7</f>
        <v>0</v>
      </c>
      <c r="BA39" s="194">
        <f>'Single Donors'!BA38*Single!U7</f>
        <v>0</v>
      </c>
      <c r="BB39" s="194">
        <f>'Single Donors'!BB38*Single!V7</f>
        <v>0</v>
      </c>
      <c r="BC39" s="194">
        <f>'Single Donors'!BC38*Single!W7</f>
        <v>0</v>
      </c>
      <c r="BD39" s="194">
        <f>'Single Donors'!BD38*Single!X7</f>
        <v>0</v>
      </c>
      <c r="BE39" s="194">
        <f>'Single Donors'!BE38*Single!Y7</f>
        <v>0</v>
      </c>
      <c r="BF39" s="194">
        <f>'Single Donors'!BF38*Single!Z7</f>
        <v>0</v>
      </c>
      <c r="BG39" s="194">
        <f>'Single Donors'!BG38*Single!AA7</f>
        <v>0</v>
      </c>
      <c r="BH39" s="194">
        <f>'Single Donors'!BH38*Single!AB7</f>
        <v>0</v>
      </c>
      <c r="BI39" s="194">
        <f>'Single Donors'!BI38*Single!AC7</f>
        <v>0</v>
      </c>
      <c r="BJ39" s="194">
        <f>'Single Donors'!BJ38*Single!AD7</f>
        <v>0</v>
      </c>
      <c r="BK39" s="194">
        <f>'Single Donors'!BK38*Single!AE7</f>
        <v>0</v>
      </c>
      <c r="BL39" s="194">
        <f>'Single Donors'!BL38*Single!AF7</f>
        <v>0</v>
      </c>
      <c r="BM39" s="194">
        <f>'Single Donors'!BM38*Single!AG7</f>
        <v>0</v>
      </c>
      <c r="BN39" s="194">
        <f>'Single Donors'!BN38*Single!AH7</f>
        <v>0</v>
      </c>
      <c r="BO39" s="194">
        <f>'Single Donors'!BO38*Single!AI7</f>
        <v>0</v>
      </c>
      <c r="BP39" s="194">
        <f>'Single Donors'!BP38*Single!AJ7</f>
        <v>0</v>
      </c>
      <c r="BQ39" s="194">
        <f>'Single Donors'!BQ38*Single!AK7</f>
        <v>0</v>
      </c>
      <c r="BR39" s="194">
        <f>'Single Donors'!BR38*Single!AL7</f>
        <v>0</v>
      </c>
      <c r="BS39" s="194">
        <f>'Single Donors'!BS38*Single!AM7</f>
        <v>0</v>
      </c>
      <c r="BT39" s="194">
        <f>'Single Donors'!BT38*Single!AN7</f>
        <v>0</v>
      </c>
      <c r="BU39" s="194">
        <f>'Single Donors'!BU38*Single!AO7</f>
        <v>0</v>
      </c>
      <c r="BV39" s="194">
        <f>'Single Donors'!BV38*Single!AP7</f>
        <v>0</v>
      </c>
      <c r="BW39" s="194">
        <f>'Single Donors'!BW38*Single!AQ7</f>
        <v>0</v>
      </c>
      <c r="BX39" s="194">
        <f>'Single Donors'!BX38*Single!AR7</f>
        <v>0</v>
      </c>
      <c r="BY39" s="194">
        <f>'Single Donors'!BY38*Single!AS7</f>
        <v>0</v>
      </c>
      <c r="BZ39" s="194">
        <f>'Single Donors'!BZ38*Single!AT7</f>
        <v>0</v>
      </c>
      <c r="CA39" s="194">
        <f>'Single Donors'!CA38*Single!AU7</f>
        <v>0</v>
      </c>
      <c r="CB39" s="194">
        <f>'Single Donors'!CB38*Single!AV7</f>
        <v>0</v>
      </c>
      <c r="CC39" s="194">
        <f>'Single Donors'!CC38*Single!AW7</f>
        <v>0</v>
      </c>
      <c r="CD39" s="194">
        <f>'Single Donors'!CD38*Single!AX7</f>
        <v>0</v>
      </c>
      <c r="CE39" s="194">
        <f>'Single Donors'!CE38*Single!AY7</f>
        <v>0</v>
      </c>
      <c r="CF39" s="194">
        <f>'Single Donors'!CF38*Single!AZ7</f>
        <v>0</v>
      </c>
      <c r="CG39" s="194">
        <f>'Single Donors'!CG38*Single!BA7</f>
        <v>0</v>
      </c>
      <c r="CH39" s="194">
        <f>'Single Donors'!CH38*Single!BB7</f>
        <v>0</v>
      </c>
      <c r="CI39" s="194">
        <f>'Single Donors'!CI38*Single!BC7</f>
        <v>0</v>
      </c>
      <c r="CJ39" s="194">
        <f>'Single Donors'!CJ38*Single!BD7</f>
        <v>0</v>
      </c>
      <c r="CK39" s="194">
        <f>'Single Donors'!CK38*Single!BE7</f>
        <v>0</v>
      </c>
      <c r="CL39" s="194">
        <f>'Single Donors'!CL38*Single!BF7</f>
        <v>0</v>
      </c>
      <c r="CM39" s="194">
        <f>'Single Donors'!CM38*Single!BG7</f>
        <v>0</v>
      </c>
      <c r="CN39" s="194">
        <f>'Single Donors'!CN38*Single!BH7</f>
        <v>0</v>
      </c>
      <c r="CO39" s="194">
        <f>'Single Donors'!CO38*Single!BI7</f>
        <v>0</v>
      </c>
    </row>
    <row r="40" spans="1:121" ht="13" x14ac:dyDescent="0.3">
      <c r="A40" s="56" t="s">
        <v>35</v>
      </c>
      <c r="AI40" s="194">
        <f>'Single Donors'!AI39*Single!B7</f>
        <v>0</v>
      </c>
      <c r="AJ40" s="194">
        <f>'Single Donors'!AJ39*Single!C7</f>
        <v>0</v>
      </c>
      <c r="AK40" s="194">
        <f>'Single Donors'!AK39*Single!D7</f>
        <v>0</v>
      </c>
      <c r="AL40" s="194">
        <f>'Single Donors'!AL39*Single!E7</f>
        <v>0</v>
      </c>
      <c r="AM40" s="194">
        <f>'Single Donors'!AM39*Single!F7</f>
        <v>0</v>
      </c>
      <c r="AN40" s="194">
        <f>'Single Donors'!AN39*Single!G7</f>
        <v>0</v>
      </c>
      <c r="AO40" s="194">
        <f>'Single Donors'!AO39*Single!H7</f>
        <v>0</v>
      </c>
      <c r="AP40" s="194">
        <f>'Single Donors'!AP39*Single!I7</f>
        <v>0</v>
      </c>
      <c r="AQ40" s="194">
        <f>'Single Donors'!AQ39*Single!J7</f>
        <v>0</v>
      </c>
      <c r="AR40" s="194">
        <f>'Single Donors'!AR39*Single!K7</f>
        <v>0</v>
      </c>
      <c r="AS40" s="194">
        <f>'Single Donors'!AS39*Single!L7</f>
        <v>0</v>
      </c>
      <c r="AT40" s="194">
        <f>'Single Donors'!AT39*Single!M7</f>
        <v>0</v>
      </c>
      <c r="AU40" s="194">
        <f>'Single Donors'!AU39*Single!N7</f>
        <v>0</v>
      </c>
      <c r="AV40" s="194">
        <f>'Single Donors'!AV39*Single!O7</f>
        <v>0</v>
      </c>
      <c r="AW40" s="194">
        <f>'Single Donors'!AW39*Single!P7</f>
        <v>0</v>
      </c>
      <c r="AX40" s="194">
        <f>'Single Donors'!AX39*Single!Q7</f>
        <v>0</v>
      </c>
      <c r="AY40" s="194">
        <f>'Single Donors'!AY39*Single!R7</f>
        <v>0</v>
      </c>
      <c r="AZ40" s="194">
        <f>'Single Donors'!AZ39*Single!S7</f>
        <v>0</v>
      </c>
      <c r="BA40" s="194">
        <f>'Single Donors'!BA39*Single!T7</f>
        <v>0</v>
      </c>
      <c r="BB40" s="194">
        <f>'Single Donors'!BB39*Single!U7</f>
        <v>0</v>
      </c>
      <c r="BC40" s="194">
        <f>'Single Donors'!BC39*Single!V7</f>
        <v>0</v>
      </c>
      <c r="BD40" s="194">
        <f>'Single Donors'!BD39*Single!W7</f>
        <v>0</v>
      </c>
      <c r="BE40" s="194">
        <f>'Single Donors'!BE39*Single!X7</f>
        <v>0</v>
      </c>
      <c r="BF40" s="194">
        <f>'Single Donors'!BF39*Single!Y7</f>
        <v>0</v>
      </c>
      <c r="BG40" s="194">
        <f>'Single Donors'!BG39*Single!Z7</f>
        <v>0</v>
      </c>
      <c r="BH40" s="194">
        <f>'Single Donors'!BH39*Single!AA7</f>
        <v>0</v>
      </c>
      <c r="BI40" s="194">
        <f>'Single Donors'!BI39*Single!AB7</f>
        <v>0</v>
      </c>
      <c r="BJ40" s="194">
        <f>'Single Donors'!BJ39*Single!AC7</f>
        <v>0</v>
      </c>
      <c r="BK40" s="194">
        <f>'Single Donors'!BK39*Single!AD7</f>
        <v>0</v>
      </c>
      <c r="BL40" s="194">
        <f>'Single Donors'!BL39*Single!AE7</f>
        <v>0</v>
      </c>
      <c r="BM40" s="194">
        <f>'Single Donors'!BM39*Single!AF7</f>
        <v>0</v>
      </c>
      <c r="BN40" s="194">
        <f>'Single Donors'!BN39*Single!AG7</f>
        <v>0</v>
      </c>
      <c r="BO40" s="194">
        <f>'Single Donors'!BO39*Single!AH7</f>
        <v>0</v>
      </c>
      <c r="BP40" s="194">
        <f>'Single Donors'!BP39*Single!AI7</f>
        <v>0</v>
      </c>
      <c r="BQ40" s="194">
        <f>'Single Donors'!BQ39*Single!AJ7</f>
        <v>0</v>
      </c>
      <c r="BR40" s="194">
        <f>'Single Donors'!BR39*Single!AK7</f>
        <v>0</v>
      </c>
      <c r="BS40" s="194">
        <f>'Single Donors'!BS39*Single!AL7</f>
        <v>0</v>
      </c>
      <c r="BT40" s="194">
        <f>'Single Donors'!BT39*Single!AM7</f>
        <v>0</v>
      </c>
      <c r="BU40" s="194">
        <f>'Single Donors'!BU39*Single!AN7</f>
        <v>0</v>
      </c>
      <c r="BV40" s="194">
        <f>'Single Donors'!BV39*Single!AO7</f>
        <v>0</v>
      </c>
      <c r="BW40" s="194">
        <f>'Single Donors'!BW39*Single!AP7</f>
        <v>0</v>
      </c>
      <c r="BX40" s="194">
        <f>'Single Donors'!BX39*Single!AQ7</f>
        <v>0</v>
      </c>
      <c r="BY40" s="194">
        <f>'Single Donors'!BY39*Single!AR7</f>
        <v>0</v>
      </c>
      <c r="BZ40" s="194">
        <f>'Single Donors'!BZ39*Single!AS7</f>
        <v>0</v>
      </c>
      <c r="CA40" s="194">
        <f>'Single Donors'!CA39*Single!AT7</f>
        <v>0</v>
      </c>
      <c r="CB40" s="194">
        <f>'Single Donors'!CB39*Single!AU7</f>
        <v>0</v>
      </c>
      <c r="CC40" s="194">
        <f>'Single Donors'!CC39*Single!AV7</f>
        <v>0</v>
      </c>
      <c r="CD40" s="194">
        <f>'Single Donors'!CD39*Single!AW7</f>
        <v>0</v>
      </c>
      <c r="CE40" s="194">
        <f>'Single Donors'!CE39*Single!AX7</f>
        <v>0</v>
      </c>
      <c r="CF40" s="194">
        <f>'Single Donors'!CF39*Single!AY7</f>
        <v>0</v>
      </c>
      <c r="CG40" s="194">
        <f>'Single Donors'!CG39*Single!AZ7</f>
        <v>0</v>
      </c>
      <c r="CH40" s="194">
        <f>'Single Donors'!CH39*Single!BA7</f>
        <v>0</v>
      </c>
      <c r="CI40" s="194">
        <f>'Single Donors'!CI39*Single!BB7</f>
        <v>0</v>
      </c>
      <c r="CJ40" s="194">
        <f>'Single Donors'!CJ39*Single!BC7</f>
        <v>0</v>
      </c>
      <c r="CK40" s="194">
        <f>'Single Donors'!CK39*Single!BD7</f>
        <v>0</v>
      </c>
      <c r="CL40" s="194">
        <f>'Single Donors'!CL39*Single!BE7</f>
        <v>0</v>
      </c>
      <c r="CM40" s="194">
        <f>'Single Donors'!CM39*Single!BF7</f>
        <v>0</v>
      </c>
      <c r="CN40" s="194">
        <f>'Single Donors'!CN39*Single!BG7</f>
        <v>0</v>
      </c>
      <c r="CO40" s="194">
        <f>'Single Donors'!CO39*Single!BH7</f>
        <v>0</v>
      </c>
      <c r="CP40" s="194">
        <f>'Single Donors'!CP39*Single!BI7</f>
        <v>0</v>
      </c>
    </row>
    <row r="41" spans="1:121" ht="13" x14ac:dyDescent="0.3">
      <c r="A41" s="56" t="s">
        <v>36</v>
      </c>
      <c r="AJ41" s="194">
        <f>'Single Donors'!AJ40*Single!B7</f>
        <v>0</v>
      </c>
      <c r="AK41" s="194">
        <f>'Single Donors'!AK40*Single!C7</f>
        <v>0</v>
      </c>
      <c r="AL41" s="194">
        <f>'Single Donors'!AL40*Single!D7</f>
        <v>0</v>
      </c>
      <c r="AM41" s="194">
        <f>'Single Donors'!AM40*Single!E7</f>
        <v>0</v>
      </c>
      <c r="AN41" s="194">
        <f>'Single Donors'!AN40*Single!F7</f>
        <v>0</v>
      </c>
      <c r="AO41" s="194">
        <f>'Single Donors'!AO40*Single!G7</f>
        <v>0</v>
      </c>
      <c r="AP41" s="194">
        <f>'Single Donors'!AP40*Single!H7</f>
        <v>0</v>
      </c>
      <c r="AQ41" s="194">
        <f>'Single Donors'!AQ40*Single!I7</f>
        <v>0</v>
      </c>
      <c r="AR41" s="194">
        <f>'Single Donors'!AR40*Single!J7</f>
        <v>0</v>
      </c>
      <c r="AS41" s="194">
        <f>'Single Donors'!AS40*Single!K7</f>
        <v>0</v>
      </c>
      <c r="AT41" s="194">
        <f>'Single Donors'!AT40*Single!L7</f>
        <v>0</v>
      </c>
      <c r="AU41" s="194">
        <f>'Single Donors'!AU40*Single!M7</f>
        <v>0</v>
      </c>
      <c r="AV41" s="194">
        <f>'Single Donors'!AV40*Single!N7</f>
        <v>0</v>
      </c>
      <c r="AW41" s="194">
        <f>'Single Donors'!AW40*Single!O7</f>
        <v>0</v>
      </c>
      <c r="AX41" s="194">
        <f>'Single Donors'!AX40*Single!P7</f>
        <v>0</v>
      </c>
      <c r="AY41" s="194">
        <f>'Single Donors'!AY40*Single!Q7</f>
        <v>0</v>
      </c>
      <c r="AZ41" s="194">
        <f>'Single Donors'!AZ40*Single!R7</f>
        <v>0</v>
      </c>
      <c r="BA41" s="194">
        <f>'Single Donors'!BA40*Single!S7</f>
        <v>0</v>
      </c>
      <c r="BB41" s="194">
        <f>'Single Donors'!BB40*Single!T7</f>
        <v>0</v>
      </c>
      <c r="BC41" s="194">
        <f>'Single Donors'!BC40*Single!U7</f>
        <v>0</v>
      </c>
      <c r="BD41" s="194">
        <f>'Single Donors'!BD40*Single!V7</f>
        <v>0</v>
      </c>
      <c r="BE41" s="194">
        <f>'Single Donors'!BE40*Single!W7</f>
        <v>0</v>
      </c>
      <c r="BF41" s="194">
        <f>'Single Donors'!BF40*Single!X7</f>
        <v>0</v>
      </c>
      <c r="BG41" s="194">
        <f>'Single Donors'!BG40*Single!Y7</f>
        <v>0</v>
      </c>
      <c r="BH41" s="194">
        <f>'Single Donors'!BH40*Single!Z7</f>
        <v>0</v>
      </c>
      <c r="BI41" s="194">
        <f>'Single Donors'!BI40*Single!AA7</f>
        <v>0</v>
      </c>
      <c r="BJ41" s="194">
        <f>'Single Donors'!BJ40*Single!AB7</f>
        <v>0</v>
      </c>
      <c r="BK41" s="194">
        <f>'Single Donors'!BK40*Single!AC7</f>
        <v>0</v>
      </c>
      <c r="BL41" s="194">
        <f>'Single Donors'!BL40*Single!AD7</f>
        <v>0</v>
      </c>
      <c r="BM41" s="194">
        <f>'Single Donors'!BM40*Single!AE7</f>
        <v>0</v>
      </c>
      <c r="BN41" s="194">
        <f>'Single Donors'!BN40*Single!AF7</f>
        <v>0</v>
      </c>
      <c r="BO41" s="194">
        <f>'Single Donors'!BO40*Single!AG7</f>
        <v>0</v>
      </c>
      <c r="BP41" s="194">
        <f>'Single Donors'!BP40*Single!AH7</f>
        <v>0</v>
      </c>
      <c r="BQ41" s="194">
        <f>'Single Donors'!BQ40*Single!AI7</f>
        <v>0</v>
      </c>
      <c r="BR41" s="194">
        <f>'Single Donors'!BR40*Single!AJ7</f>
        <v>0</v>
      </c>
      <c r="BS41" s="194">
        <f>'Single Donors'!BS40*Single!AK7</f>
        <v>0</v>
      </c>
      <c r="BT41" s="194">
        <f>'Single Donors'!BT40*Single!AL7</f>
        <v>0</v>
      </c>
      <c r="BU41" s="194">
        <f>'Single Donors'!BU40*Single!AM7</f>
        <v>0</v>
      </c>
      <c r="BV41" s="194">
        <f>'Single Donors'!BV40*Single!AN7</f>
        <v>0</v>
      </c>
      <c r="BW41" s="194">
        <f>'Single Donors'!BW40*Single!AO7</f>
        <v>0</v>
      </c>
      <c r="BX41" s="194">
        <f>'Single Donors'!BX40*Single!AP7</f>
        <v>0</v>
      </c>
      <c r="BY41" s="194">
        <f>'Single Donors'!BY40*Single!AQ7</f>
        <v>0</v>
      </c>
      <c r="BZ41" s="194">
        <f>'Single Donors'!BZ40*Single!AR7</f>
        <v>0</v>
      </c>
      <c r="CA41" s="194">
        <f>'Single Donors'!CA40*Single!AS7</f>
        <v>0</v>
      </c>
      <c r="CB41" s="194">
        <f>'Single Donors'!CB40*Single!AT7</f>
        <v>0</v>
      </c>
      <c r="CC41" s="194">
        <f>'Single Donors'!CC40*Single!AU7</f>
        <v>0</v>
      </c>
      <c r="CD41" s="194">
        <f>'Single Donors'!CD40*Single!AV7</f>
        <v>0</v>
      </c>
      <c r="CE41" s="194">
        <f>'Single Donors'!CE40*Single!AW7</f>
        <v>0</v>
      </c>
      <c r="CF41" s="194">
        <f>'Single Donors'!CF40*Single!AX7</f>
        <v>0</v>
      </c>
      <c r="CG41" s="194">
        <f>'Single Donors'!CG40*Single!AY7</f>
        <v>0</v>
      </c>
      <c r="CH41" s="194">
        <f>'Single Donors'!CH40*Single!AZ7</f>
        <v>0</v>
      </c>
      <c r="CI41" s="194">
        <f>'Single Donors'!CI40*Single!BA7</f>
        <v>0</v>
      </c>
      <c r="CJ41" s="194">
        <f>'Single Donors'!CJ40*Single!BB7</f>
        <v>0</v>
      </c>
      <c r="CK41" s="194">
        <f>'Single Donors'!CK40*Single!BC7</f>
        <v>0</v>
      </c>
      <c r="CL41" s="194">
        <f>'Single Donors'!CL40*Single!BD7</f>
        <v>0</v>
      </c>
      <c r="CM41" s="194">
        <f>'Single Donors'!CM40*Single!BE7</f>
        <v>0</v>
      </c>
      <c r="CN41" s="194">
        <f>'Single Donors'!CN40*Single!BF7</f>
        <v>0</v>
      </c>
      <c r="CO41" s="194">
        <f>'Single Donors'!CO40*Single!BG7</f>
        <v>0</v>
      </c>
      <c r="CP41" s="194">
        <f>'Single Donors'!CP40*Single!BH7</f>
        <v>0</v>
      </c>
      <c r="CQ41" s="194">
        <f>'Single Donors'!CQ40*Single!BI7</f>
        <v>0</v>
      </c>
    </row>
    <row r="42" spans="1:121" s="48" customFormat="1" ht="13.5" thickBot="1" x14ac:dyDescent="0.35">
      <c r="A42" s="58" t="s">
        <v>37</v>
      </c>
      <c r="M42" s="52"/>
      <c r="Y42" s="52"/>
      <c r="AK42" s="195">
        <f>'Single Donors'!AK41*Single!B7</f>
        <v>0</v>
      </c>
      <c r="AL42" s="195">
        <f>'Single Donors'!AL41*Single!C7</f>
        <v>0</v>
      </c>
      <c r="AM42" s="195">
        <f>'Single Donors'!AM41*Single!D7</f>
        <v>0</v>
      </c>
      <c r="AN42" s="195">
        <f>'Single Donors'!AN41*Single!E7</f>
        <v>0</v>
      </c>
      <c r="AO42" s="195">
        <f>'Single Donors'!AO41*Single!F7</f>
        <v>0</v>
      </c>
      <c r="AP42" s="195">
        <f>'Single Donors'!AP41*Single!G7</f>
        <v>0</v>
      </c>
      <c r="AQ42" s="195">
        <f>'Single Donors'!AQ41*Single!H7</f>
        <v>0</v>
      </c>
      <c r="AR42" s="195">
        <f>'Single Donors'!AR41*Single!I7</f>
        <v>0</v>
      </c>
      <c r="AS42" s="195">
        <f>'Single Donors'!AS41*Single!J7</f>
        <v>0</v>
      </c>
      <c r="AT42" s="195">
        <f>'Single Donors'!AT41*Single!K7</f>
        <v>0</v>
      </c>
      <c r="AU42" s="195">
        <f>'Single Donors'!AU41*Single!L7</f>
        <v>0</v>
      </c>
      <c r="AV42" s="195">
        <f>'Single Donors'!AV41*Single!M7</f>
        <v>0</v>
      </c>
      <c r="AW42" s="195">
        <f>'Single Donors'!AW41*Single!N7</f>
        <v>0</v>
      </c>
      <c r="AX42" s="195">
        <f>'Single Donors'!AX41*Single!O7</f>
        <v>0</v>
      </c>
      <c r="AY42" s="195">
        <f>'Single Donors'!AY41*Single!P7</f>
        <v>0</v>
      </c>
      <c r="AZ42" s="195">
        <f>'Single Donors'!AZ41*Single!Q7</f>
        <v>0</v>
      </c>
      <c r="BA42" s="195">
        <f>'Single Donors'!BA41*Single!R7</f>
        <v>0</v>
      </c>
      <c r="BB42" s="195">
        <f>'Single Donors'!BB41*Single!S7</f>
        <v>0</v>
      </c>
      <c r="BC42" s="195">
        <f>'Single Donors'!BC41*Single!T7</f>
        <v>0</v>
      </c>
      <c r="BD42" s="195">
        <f>'Single Donors'!BD41*Single!U7</f>
        <v>0</v>
      </c>
      <c r="BE42" s="195">
        <f>'Single Donors'!BE41*Single!V7</f>
        <v>0</v>
      </c>
      <c r="BF42" s="195">
        <f>'Single Donors'!BF41*Single!W7</f>
        <v>0</v>
      </c>
      <c r="BG42" s="195">
        <f>'Single Donors'!BG41*Single!X7</f>
        <v>0</v>
      </c>
      <c r="BH42" s="195">
        <f>'Single Donors'!BH41*Single!Y7</f>
        <v>0</v>
      </c>
      <c r="BI42" s="195">
        <f>'Single Donors'!BI41*Single!Z7</f>
        <v>0</v>
      </c>
      <c r="BJ42" s="195">
        <f>'Single Donors'!BJ41*Single!AA7</f>
        <v>0</v>
      </c>
      <c r="BK42" s="195">
        <f>'Single Donors'!BK41*Single!AB7</f>
        <v>0</v>
      </c>
      <c r="BL42" s="195">
        <f>'Single Donors'!BL41*Single!AC7</f>
        <v>0</v>
      </c>
      <c r="BM42" s="195">
        <f>'Single Donors'!BM41*Single!AD7</f>
        <v>0</v>
      </c>
      <c r="BN42" s="195">
        <f>'Single Donors'!BN41*Single!AE7</f>
        <v>0</v>
      </c>
      <c r="BO42" s="195">
        <f>'Single Donors'!BO41*Single!AF7</f>
        <v>0</v>
      </c>
      <c r="BP42" s="195">
        <f>'Single Donors'!BP41*Single!AG7</f>
        <v>0</v>
      </c>
      <c r="BQ42" s="195">
        <f>'Single Donors'!BQ41*Single!AH7</f>
        <v>0</v>
      </c>
      <c r="BR42" s="195">
        <f>'Single Donors'!BR41*Single!AI7</f>
        <v>0</v>
      </c>
      <c r="BS42" s="195">
        <f>'Single Donors'!BS41*Single!AJ7</f>
        <v>0</v>
      </c>
      <c r="BT42" s="195">
        <f>'Single Donors'!BT41*Single!AK7</f>
        <v>0</v>
      </c>
      <c r="BU42" s="195">
        <f>'Single Donors'!BU41*Single!AL7</f>
        <v>0</v>
      </c>
      <c r="BV42" s="195">
        <f>'Single Donors'!BV41*Single!AM7</f>
        <v>0</v>
      </c>
      <c r="BW42" s="195">
        <f>'Single Donors'!BW41*Single!AN7</f>
        <v>0</v>
      </c>
      <c r="BX42" s="195">
        <f>'Single Donors'!BX41*Single!AO7</f>
        <v>0</v>
      </c>
      <c r="BY42" s="195">
        <f>'Single Donors'!BY41*Single!AP7</f>
        <v>0</v>
      </c>
      <c r="BZ42" s="195">
        <f>'Single Donors'!BZ41*Single!AQ7</f>
        <v>0</v>
      </c>
      <c r="CA42" s="195">
        <f>'Single Donors'!CA41*Single!AR7</f>
        <v>0</v>
      </c>
      <c r="CB42" s="195">
        <f>'Single Donors'!CB41*Single!AS7</f>
        <v>0</v>
      </c>
      <c r="CC42" s="195">
        <f>'Single Donors'!CC41*Single!AT7</f>
        <v>0</v>
      </c>
      <c r="CD42" s="195">
        <f>'Single Donors'!CD41*Single!AU7</f>
        <v>0</v>
      </c>
      <c r="CE42" s="195">
        <f>'Single Donors'!CE41*Single!AV7</f>
        <v>0</v>
      </c>
      <c r="CF42" s="195">
        <f>'Single Donors'!CF41*Single!AW7</f>
        <v>0</v>
      </c>
      <c r="CG42" s="195">
        <f>'Single Donors'!CG41*Single!AX7</f>
        <v>0</v>
      </c>
      <c r="CH42" s="195">
        <f>'Single Donors'!CH41*Single!AY7</f>
        <v>0</v>
      </c>
      <c r="CI42" s="195">
        <f>'Single Donors'!CI41*Single!AZ7</f>
        <v>0</v>
      </c>
      <c r="CJ42" s="195">
        <f>'Single Donors'!CJ41*Single!BA7</f>
        <v>0</v>
      </c>
      <c r="CK42" s="195">
        <f>'Single Donors'!CK41*Single!BB7</f>
        <v>0</v>
      </c>
      <c r="CL42" s="195">
        <f>'Single Donors'!CL41*Single!BC7</f>
        <v>0</v>
      </c>
      <c r="CM42" s="195">
        <f>'Single Donors'!CM41*Single!BD7</f>
        <v>0</v>
      </c>
      <c r="CN42" s="195">
        <f>'Single Donors'!CN41*Single!BE7</f>
        <v>0</v>
      </c>
      <c r="CO42" s="195">
        <f>'Single Donors'!CO41*Single!BF7</f>
        <v>0</v>
      </c>
      <c r="CP42" s="195">
        <f>'Single Donors'!CP41*Single!BG7</f>
        <v>0</v>
      </c>
      <c r="CQ42" s="195">
        <f>'Single Donors'!CQ41*Single!BH7</f>
        <v>0</v>
      </c>
      <c r="CR42" s="195">
        <f>'Single Donors'!CR41*Single!BI7</f>
        <v>0</v>
      </c>
      <c r="CS42" s="52"/>
      <c r="DE42" s="52"/>
      <c r="DQ42" s="52"/>
    </row>
    <row r="43" spans="1:121" ht="13" x14ac:dyDescent="0.3">
      <c r="A43" s="57" t="s">
        <v>38</v>
      </c>
      <c r="AL43" s="194">
        <f>'Single Donors'!AL42*Single!B8</f>
        <v>0</v>
      </c>
      <c r="AM43" s="194">
        <f>'Single Donors'!AM42*Single!C8</f>
        <v>0</v>
      </c>
      <c r="AN43" s="194">
        <f>'Single Donors'!AN42*Single!D8</f>
        <v>0</v>
      </c>
      <c r="AO43" s="194">
        <f>'Single Donors'!AO42*Single!E8</f>
        <v>0</v>
      </c>
      <c r="AP43" s="194">
        <f>'Single Donors'!AP42*Single!F8</f>
        <v>0</v>
      </c>
      <c r="AQ43" s="194">
        <f>'Single Donors'!AQ42*Single!G8</f>
        <v>0</v>
      </c>
      <c r="AR43" s="194">
        <f>'Single Donors'!AR42*Single!H8</f>
        <v>0</v>
      </c>
      <c r="AS43" s="194">
        <f>'Single Donors'!AS42*Single!I8</f>
        <v>0</v>
      </c>
      <c r="AT43" s="194">
        <f>'Single Donors'!AT42*Single!J8</f>
        <v>0</v>
      </c>
      <c r="AU43" s="194">
        <f>'Single Donors'!AU42*Single!K8</f>
        <v>0</v>
      </c>
      <c r="AV43" s="194">
        <f>'Single Donors'!AV42*Single!L8</f>
        <v>0</v>
      </c>
      <c r="AW43" s="194">
        <f>'Single Donors'!AW42*Single!M8</f>
        <v>0</v>
      </c>
      <c r="AX43" s="194">
        <f>'Single Donors'!AX42*Single!N8</f>
        <v>0</v>
      </c>
      <c r="AY43" s="194">
        <f>'Single Donors'!AY42*Single!O8</f>
        <v>0</v>
      </c>
      <c r="AZ43" s="194">
        <f>'Single Donors'!AZ42*Single!P8</f>
        <v>0</v>
      </c>
      <c r="BA43" s="194">
        <f>'Single Donors'!BA42*Single!Q8</f>
        <v>0</v>
      </c>
      <c r="BB43" s="194">
        <f>'Single Donors'!BB42*Single!R8</f>
        <v>0</v>
      </c>
      <c r="BC43" s="194">
        <f>'Single Donors'!BC42*Single!S8</f>
        <v>0</v>
      </c>
      <c r="BD43" s="194">
        <f>'Single Donors'!BD42*Single!T8</f>
        <v>0</v>
      </c>
      <c r="BE43" s="194">
        <f>'Single Donors'!BE42*Single!U8</f>
        <v>0</v>
      </c>
      <c r="BF43" s="194">
        <f>'Single Donors'!BF42*Single!V8</f>
        <v>0</v>
      </c>
      <c r="BG43" s="194">
        <f>'Single Donors'!BG42*Single!W8</f>
        <v>0</v>
      </c>
      <c r="BH43" s="194">
        <f>'Single Donors'!BH42*Single!X8</f>
        <v>0</v>
      </c>
      <c r="BI43" s="194">
        <f>'Single Donors'!BI42*Single!Y8</f>
        <v>0</v>
      </c>
      <c r="BJ43" s="194">
        <f>'Single Donors'!BJ42*Single!Z8</f>
        <v>0</v>
      </c>
      <c r="BK43" s="194">
        <f>'Single Donors'!BK42*Single!AA8</f>
        <v>0</v>
      </c>
      <c r="BL43" s="194">
        <f>'Single Donors'!BL42*Single!AB8</f>
        <v>0</v>
      </c>
      <c r="BM43" s="194">
        <f>'Single Donors'!BM42*Single!AC8</f>
        <v>0</v>
      </c>
      <c r="BN43" s="194">
        <f>'Single Donors'!BN42*Single!AD8</f>
        <v>0</v>
      </c>
      <c r="BO43" s="194">
        <f>'Single Donors'!BO42*Single!AE8</f>
        <v>0</v>
      </c>
      <c r="BP43" s="194">
        <f>'Single Donors'!BP42*Single!AF8</f>
        <v>0</v>
      </c>
      <c r="BQ43" s="194">
        <f>'Single Donors'!BQ42*Single!AG8</f>
        <v>0</v>
      </c>
      <c r="BR43" s="194">
        <f>'Single Donors'!BR42*Single!AH8</f>
        <v>0</v>
      </c>
      <c r="BS43" s="194">
        <f>'Single Donors'!BS42*Single!AI8</f>
        <v>0</v>
      </c>
      <c r="BT43" s="194">
        <f>'Single Donors'!BT42*Single!AJ8</f>
        <v>0</v>
      </c>
      <c r="BU43" s="194">
        <f>'Single Donors'!BU42*Single!AK8</f>
        <v>0</v>
      </c>
      <c r="BV43" s="194">
        <f>'Single Donors'!BV42*Single!AL8</f>
        <v>0</v>
      </c>
      <c r="BW43" s="194">
        <f>'Single Donors'!BW42*Single!AM8</f>
        <v>0</v>
      </c>
      <c r="BX43" s="194">
        <f>'Single Donors'!BX42*Single!AN8</f>
        <v>0</v>
      </c>
      <c r="BY43" s="194">
        <f>'Single Donors'!BY42*Single!AO8</f>
        <v>0</v>
      </c>
      <c r="BZ43" s="194">
        <f>'Single Donors'!BZ42*Single!AP8</f>
        <v>0</v>
      </c>
      <c r="CA43" s="194">
        <f>'Single Donors'!CA42*Single!AQ8</f>
        <v>0</v>
      </c>
      <c r="CB43" s="194">
        <f>'Single Donors'!CB42*Single!AR8</f>
        <v>0</v>
      </c>
      <c r="CC43" s="194">
        <f>'Single Donors'!CC42*Single!AS8</f>
        <v>0</v>
      </c>
      <c r="CD43" s="194">
        <f>'Single Donors'!CD42*Single!AT8</f>
        <v>0</v>
      </c>
      <c r="CE43" s="194">
        <f>'Single Donors'!CE42*Single!AU8</f>
        <v>0</v>
      </c>
      <c r="CF43" s="194">
        <f>'Single Donors'!CF42*Single!AV8</f>
        <v>0</v>
      </c>
      <c r="CG43" s="194">
        <f>'Single Donors'!CG42*Single!AW8</f>
        <v>0</v>
      </c>
      <c r="CH43" s="194">
        <f>'Single Donors'!CH42*Single!AX8</f>
        <v>0</v>
      </c>
      <c r="CI43" s="194">
        <f>'Single Donors'!CI42*Single!AY8</f>
        <v>0</v>
      </c>
      <c r="CJ43" s="194">
        <f>'Single Donors'!CJ42*Single!AZ8</f>
        <v>0</v>
      </c>
      <c r="CK43" s="194">
        <f>'Single Donors'!CK42*Single!BA8</f>
        <v>0</v>
      </c>
      <c r="CL43" s="194">
        <f>'Single Donors'!CL42*Single!BB8</f>
        <v>0</v>
      </c>
      <c r="CM43" s="194">
        <f>'Single Donors'!CM42*Single!BC8</f>
        <v>0</v>
      </c>
      <c r="CN43" s="194">
        <f>'Single Donors'!CN42*Single!BD8</f>
        <v>0</v>
      </c>
      <c r="CO43" s="194">
        <f>'Single Donors'!CO42*Single!BE8</f>
        <v>0</v>
      </c>
      <c r="CP43" s="194">
        <f>'Single Donors'!CP42*Single!BF8</f>
        <v>0</v>
      </c>
      <c r="CQ43" s="194">
        <f>'Single Donors'!CQ42*Single!BG8</f>
        <v>0</v>
      </c>
      <c r="CR43" s="194">
        <f>'Single Donors'!CR42*Single!BH8</f>
        <v>0</v>
      </c>
      <c r="CS43" s="194">
        <f>'Single Donors'!CS42*Single!BI8</f>
        <v>0</v>
      </c>
    </row>
    <row r="44" spans="1:121" ht="13" x14ac:dyDescent="0.3">
      <c r="A44" s="56" t="s">
        <v>39</v>
      </c>
      <c r="AM44" s="194">
        <f>'Single Donors'!AM43*Single!B8</f>
        <v>0</v>
      </c>
      <c r="AN44" s="194">
        <f>'Single Donors'!AN43*Single!C8</f>
        <v>0</v>
      </c>
      <c r="AO44" s="194">
        <f>'Single Donors'!AO43*Single!D8</f>
        <v>0</v>
      </c>
      <c r="AP44" s="194">
        <f>'Single Donors'!AP43*Single!E8</f>
        <v>0</v>
      </c>
      <c r="AQ44" s="194">
        <f>'Single Donors'!AQ43*Single!F8</f>
        <v>0</v>
      </c>
      <c r="AR44" s="194">
        <f>'Single Donors'!AR43*Single!G8</f>
        <v>0</v>
      </c>
      <c r="AS44" s="194">
        <f>'Single Donors'!AS43*Single!H8</f>
        <v>0</v>
      </c>
      <c r="AT44" s="194">
        <f>'Single Donors'!AT43*Single!I8</f>
        <v>0</v>
      </c>
      <c r="AU44" s="194">
        <f>'Single Donors'!AU43*Single!J8</f>
        <v>0</v>
      </c>
      <c r="AV44" s="194">
        <f>'Single Donors'!AV43*Single!K8</f>
        <v>0</v>
      </c>
      <c r="AW44" s="194">
        <f>'Single Donors'!AW43*Single!L8</f>
        <v>0</v>
      </c>
      <c r="AX44" s="194">
        <f>'Single Donors'!AX43*Single!M8</f>
        <v>0</v>
      </c>
      <c r="AY44" s="194">
        <f>'Single Donors'!AY43*Single!N8</f>
        <v>0</v>
      </c>
      <c r="AZ44" s="194">
        <f>'Single Donors'!AZ43*Single!O8</f>
        <v>0</v>
      </c>
      <c r="BA44" s="194">
        <f>'Single Donors'!BA43*Single!P8</f>
        <v>0</v>
      </c>
      <c r="BB44" s="194">
        <f>'Single Donors'!BB43*Single!Q8</f>
        <v>0</v>
      </c>
      <c r="BC44" s="194">
        <f>'Single Donors'!BC43*Single!R8</f>
        <v>0</v>
      </c>
      <c r="BD44" s="194">
        <f>'Single Donors'!BD43*Single!S8</f>
        <v>0</v>
      </c>
      <c r="BE44" s="194">
        <f>'Single Donors'!BE43*Single!T8</f>
        <v>0</v>
      </c>
      <c r="BF44" s="194">
        <f>'Single Donors'!BF43*Single!U8</f>
        <v>0</v>
      </c>
      <c r="BG44" s="194">
        <f>'Single Donors'!BG43*Single!V8</f>
        <v>0</v>
      </c>
      <c r="BH44" s="194">
        <f>'Single Donors'!BH43*Single!W8</f>
        <v>0</v>
      </c>
      <c r="BI44" s="194">
        <f>'Single Donors'!BI43*Single!X8</f>
        <v>0</v>
      </c>
      <c r="BJ44" s="194">
        <f>'Single Donors'!BJ43*Single!Y8</f>
        <v>0</v>
      </c>
      <c r="BK44" s="194">
        <f>'Single Donors'!BK43*Single!Z8</f>
        <v>0</v>
      </c>
      <c r="BL44" s="194">
        <f>'Single Donors'!BL43*Single!AA8</f>
        <v>0</v>
      </c>
      <c r="BM44" s="194">
        <f>'Single Donors'!BM43*Single!AB8</f>
        <v>0</v>
      </c>
      <c r="BN44" s="194">
        <f>'Single Donors'!BN43*Single!AC8</f>
        <v>0</v>
      </c>
      <c r="BO44" s="194">
        <f>'Single Donors'!BO43*Single!AD8</f>
        <v>0</v>
      </c>
      <c r="BP44" s="194">
        <f>'Single Donors'!BP43*Single!AE8</f>
        <v>0</v>
      </c>
      <c r="BQ44" s="194">
        <f>'Single Donors'!BQ43*Single!AF8</f>
        <v>0</v>
      </c>
      <c r="BR44" s="194">
        <f>'Single Donors'!BR43*Single!AG8</f>
        <v>0</v>
      </c>
      <c r="BS44" s="194">
        <f>'Single Donors'!BS43*Single!AH8</f>
        <v>0</v>
      </c>
      <c r="BT44" s="194">
        <f>'Single Donors'!BT43*Single!AI8</f>
        <v>0</v>
      </c>
      <c r="BU44" s="194">
        <f>'Single Donors'!BU43*Single!AJ8</f>
        <v>0</v>
      </c>
      <c r="BV44" s="194">
        <f>'Single Donors'!BV43*Single!AK8</f>
        <v>0</v>
      </c>
      <c r="BW44" s="194">
        <f>'Single Donors'!BW43*Single!AL8</f>
        <v>0</v>
      </c>
      <c r="BX44" s="194">
        <f>'Single Donors'!BX43*Single!AM8</f>
        <v>0</v>
      </c>
      <c r="BY44" s="194">
        <f>'Single Donors'!BY43*Single!AN8</f>
        <v>0</v>
      </c>
      <c r="BZ44" s="194">
        <f>'Single Donors'!BZ43*Single!AO8</f>
        <v>0</v>
      </c>
      <c r="CA44" s="194">
        <f>'Single Donors'!CA43*Single!AP8</f>
        <v>0</v>
      </c>
      <c r="CB44" s="194">
        <f>'Single Donors'!CB43*Single!AQ8</f>
        <v>0</v>
      </c>
      <c r="CC44" s="194">
        <f>'Single Donors'!CC43*Single!AR8</f>
        <v>0</v>
      </c>
      <c r="CD44" s="194">
        <f>'Single Donors'!CD43*Single!AS8</f>
        <v>0</v>
      </c>
      <c r="CE44" s="194">
        <f>'Single Donors'!CE43*Single!AT8</f>
        <v>0</v>
      </c>
      <c r="CF44" s="194">
        <f>'Single Donors'!CF43*Single!AU8</f>
        <v>0</v>
      </c>
      <c r="CG44" s="194">
        <f>'Single Donors'!CG43*Single!AV8</f>
        <v>0</v>
      </c>
      <c r="CH44" s="194">
        <f>'Single Donors'!CH43*Single!AW8</f>
        <v>0</v>
      </c>
      <c r="CI44" s="194">
        <f>'Single Donors'!CI43*Single!AX8</f>
        <v>0</v>
      </c>
      <c r="CJ44" s="194">
        <f>'Single Donors'!CJ43*Single!AY8</f>
        <v>0</v>
      </c>
      <c r="CK44" s="194">
        <f>'Single Donors'!CK43*Single!AZ8</f>
        <v>0</v>
      </c>
      <c r="CL44" s="194">
        <f>'Single Donors'!CL43*Single!BA8</f>
        <v>0</v>
      </c>
      <c r="CM44" s="194">
        <f>'Single Donors'!CM43*Single!BB8</f>
        <v>0</v>
      </c>
      <c r="CN44" s="194">
        <f>'Single Donors'!CN43*Single!BC8</f>
        <v>0</v>
      </c>
      <c r="CO44" s="194">
        <f>'Single Donors'!CO43*Single!BD8</f>
        <v>0</v>
      </c>
      <c r="CP44" s="194">
        <f>'Single Donors'!CP43*Single!BE8</f>
        <v>0</v>
      </c>
      <c r="CQ44" s="194">
        <f>'Single Donors'!CQ43*Single!BF8</f>
        <v>0</v>
      </c>
      <c r="CR44" s="194">
        <f>'Single Donors'!CR43*Single!BG8</f>
        <v>0</v>
      </c>
      <c r="CS44" s="194">
        <f>'Single Donors'!CS43*Single!BH8</f>
        <v>0</v>
      </c>
      <c r="CT44" s="194">
        <f>'Single Donors'!CT43*Single!BI8</f>
        <v>0</v>
      </c>
    </row>
    <row r="45" spans="1:121" ht="13" x14ac:dyDescent="0.3">
      <c r="A45" s="56" t="s">
        <v>40</v>
      </c>
      <c r="AN45" s="194">
        <f>'Single Donors'!AN44*Single!B8</f>
        <v>0</v>
      </c>
      <c r="AO45" s="194">
        <f>'Single Donors'!AO44*Single!C8</f>
        <v>0</v>
      </c>
      <c r="AP45" s="194">
        <f>'Single Donors'!AP44*Single!D8</f>
        <v>0</v>
      </c>
      <c r="AQ45" s="194">
        <f>'Single Donors'!AQ44*Single!E8</f>
        <v>0</v>
      </c>
      <c r="AR45" s="194">
        <f>'Single Donors'!AR44*Single!F8</f>
        <v>0</v>
      </c>
      <c r="AS45" s="194">
        <f>'Single Donors'!AS44*Single!G8</f>
        <v>0</v>
      </c>
      <c r="AT45" s="194">
        <f>'Single Donors'!AT44*Single!H8</f>
        <v>0</v>
      </c>
      <c r="AU45" s="194">
        <f>'Single Donors'!AU44*Single!I8</f>
        <v>0</v>
      </c>
      <c r="AV45" s="194">
        <f>'Single Donors'!AV44*Single!J8</f>
        <v>0</v>
      </c>
      <c r="AW45" s="194">
        <f>'Single Donors'!AW44*Single!K8</f>
        <v>0</v>
      </c>
      <c r="AX45" s="194">
        <f>'Single Donors'!AX44*Single!L8</f>
        <v>0</v>
      </c>
      <c r="AY45" s="194">
        <f>'Single Donors'!AY44*Single!M8</f>
        <v>0</v>
      </c>
      <c r="AZ45" s="194">
        <f>'Single Donors'!AZ44*Single!N8</f>
        <v>0</v>
      </c>
      <c r="BA45" s="194">
        <f>'Single Donors'!BA44*Single!O8</f>
        <v>0</v>
      </c>
      <c r="BB45" s="194">
        <f>'Single Donors'!BB44*Single!P8</f>
        <v>0</v>
      </c>
      <c r="BC45" s="194">
        <f>'Single Donors'!BC44*Single!Q8</f>
        <v>0</v>
      </c>
      <c r="BD45" s="194">
        <f>'Single Donors'!BD44*Single!R8</f>
        <v>0</v>
      </c>
      <c r="BE45" s="194">
        <f>'Single Donors'!BE44*Single!S8</f>
        <v>0</v>
      </c>
      <c r="BF45" s="194">
        <f>'Single Donors'!BF44*Single!T8</f>
        <v>0</v>
      </c>
      <c r="BG45" s="194">
        <f>'Single Donors'!BG44*Single!U8</f>
        <v>0</v>
      </c>
      <c r="BH45" s="194">
        <f>'Single Donors'!BH44*Single!V8</f>
        <v>0</v>
      </c>
      <c r="BI45" s="194">
        <f>'Single Donors'!BI44*Single!W8</f>
        <v>0</v>
      </c>
      <c r="BJ45" s="194">
        <f>'Single Donors'!BJ44*Single!X8</f>
        <v>0</v>
      </c>
      <c r="BK45" s="194">
        <f>'Single Donors'!BK44*Single!Y8</f>
        <v>0</v>
      </c>
      <c r="BL45" s="194">
        <f>'Single Donors'!BL44*Single!Z8</f>
        <v>0</v>
      </c>
      <c r="BM45" s="194">
        <f>'Single Donors'!BM44*Single!AA8</f>
        <v>0</v>
      </c>
      <c r="BN45" s="194">
        <f>'Single Donors'!BN44*Single!AB8</f>
        <v>0</v>
      </c>
      <c r="BO45" s="194">
        <f>'Single Donors'!BO44*Single!AC8</f>
        <v>0</v>
      </c>
      <c r="BP45" s="194">
        <f>'Single Donors'!BP44*Single!AD8</f>
        <v>0</v>
      </c>
      <c r="BQ45" s="194">
        <f>'Single Donors'!BQ44*Single!AE8</f>
        <v>0</v>
      </c>
      <c r="BR45" s="194">
        <f>'Single Donors'!BR44*Single!AF8</f>
        <v>0</v>
      </c>
      <c r="BS45" s="194">
        <f>'Single Donors'!BS44*Single!AG8</f>
        <v>0</v>
      </c>
      <c r="BT45" s="194">
        <f>'Single Donors'!BT44*Single!AH8</f>
        <v>0</v>
      </c>
      <c r="BU45" s="194">
        <f>'Single Donors'!BU44*Single!AI8</f>
        <v>0</v>
      </c>
      <c r="BV45" s="194">
        <f>'Single Donors'!BV44*Single!AJ8</f>
        <v>0</v>
      </c>
      <c r="BW45" s="194">
        <f>'Single Donors'!BW44*Single!AK8</f>
        <v>0</v>
      </c>
      <c r="BX45" s="194">
        <f>'Single Donors'!BX44*Single!AL8</f>
        <v>0</v>
      </c>
      <c r="BY45" s="194">
        <f>'Single Donors'!BY44*Single!AM8</f>
        <v>0</v>
      </c>
      <c r="BZ45" s="194">
        <f>'Single Donors'!BZ44*Single!AN8</f>
        <v>0</v>
      </c>
      <c r="CA45" s="194">
        <f>'Single Donors'!CA44*Single!AO8</f>
        <v>0</v>
      </c>
      <c r="CB45" s="194">
        <f>'Single Donors'!CB44*Single!AP8</f>
        <v>0</v>
      </c>
      <c r="CC45" s="194">
        <f>'Single Donors'!CC44*Single!AQ8</f>
        <v>0</v>
      </c>
      <c r="CD45" s="194">
        <f>'Single Donors'!CD44*Single!AR8</f>
        <v>0</v>
      </c>
      <c r="CE45" s="194">
        <f>'Single Donors'!CE44*Single!AS8</f>
        <v>0</v>
      </c>
      <c r="CF45" s="194">
        <f>'Single Donors'!CF44*Single!AT8</f>
        <v>0</v>
      </c>
      <c r="CG45" s="194">
        <f>'Single Donors'!CG44*Single!AU8</f>
        <v>0</v>
      </c>
      <c r="CH45" s="194">
        <f>'Single Donors'!CH44*Single!AV8</f>
        <v>0</v>
      </c>
      <c r="CI45" s="194">
        <f>'Single Donors'!CI44*Single!AW8</f>
        <v>0</v>
      </c>
      <c r="CJ45" s="194">
        <f>'Single Donors'!CJ44*Single!AX8</f>
        <v>0</v>
      </c>
      <c r="CK45" s="194">
        <f>'Single Donors'!CK44*Single!AY8</f>
        <v>0</v>
      </c>
      <c r="CL45" s="194">
        <f>'Single Donors'!CL44*Single!AZ8</f>
        <v>0</v>
      </c>
      <c r="CM45" s="194">
        <f>'Single Donors'!CM44*Single!BA8</f>
        <v>0</v>
      </c>
      <c r="CN45" s="194">
        <f>'Single Donors'!CN44*Single!BB8</f>
        <v>0</v>
      </c>
      <c r="CO45" s="194">
        <f>'Single Donors'!CO44*Single!BC8</f>
        <v>0</v>
      </c>
      <c r="CP45" s="194">
        <f>'Single Donors'!CP44*Single!BD8</f>
        <v>0</v>
      </c>
      <c r="CQ45" s="194">
        <f>'Single Donors'!CQ44*Single!BE8</f>
        <v>0</v>
      </c>
      <c r="CR45" s="194">
        <f>'Single Donors'!CR44*Single!BF8</f>
        <v>0</v>
      </c>
      <c r="CS45" s="194">
        <f>'Single Donors'!CS44*Single!BG8</f>
        <v>0</v>
      </c>
      <c r="CT45" s="194">
        <f>'Single Donors'!CT44*Single!BH8</f>
        <v>0</v>
      </c>
      <c r="CU45" s="194">
        <f>'Single Donors'!CU44*Single!BI8</f>
        <v>0</v>
      </c>
    </row>
    <row r="46" spans="1:121" ht="13" x14ac:dyDescent="0.3">
      <c r="A46" s="56" t="s">
        <v>41</v>
      </c>
      <c r="AO46" s="194">
        <f>'Single Donors'!AO45*Single!B8</f>
        <v>0</v>
      </c>
      <c r="AP46" s="194">
        <f>'Single Donors'!AP45*Single!C8</f>
        <v>0</v>
      </c>
      <c r="AQ46" s="194">
        <f>'Single Donors'!AQ45*Single!D8</f>
        <v>0</v>
      </c>
      <c r="AR46" s="194">
        <f>'Single Donors'!AR45*Single!E8</f>
        <v>0</v>
      </c>
      <c r="AS46" s="194">
        <f>'Single Donors'!AS45*Single!F8</f>
        <v>0</v>
      </c>
      <c r="AT46" s="194">
        <f>'Single Donors'!AT45*Single!G8</f>
        <v>0</v>
      </c>
      <c r="AU46" s="194">
        <f>'Single Donors'!AU45*Single!H8</f>
        <v>0</v>
      </c>
      <c r="AV46" s="194">
        <f>'Single Donors'!AV45*Single!I8</f>
        <v>0</v>
      </c>
      <c r="AW46" s="194">
        <f>'Single Donors'!AW45*Single!J8</f>
        <v>0</v>
      </c>
      <c r="AX46" s="194">
        <f>'Single Donors'!AX45*Single!K8</f>
        <v>0</v>
      </c>
      <c r="AY46" s="194">
        <f>'Single Donors'!AY45*Single!L8</f>
        <v>0</v>
      </c>
      <c r="AZ46" s="194">
        <f>'Single Donors'!AZ45*Single!M8</f>
        <v>0</v>
      </c>
      <c r="BA46" s="194">
        <f>'Single Donors'!BA45*Single!N8</f>
        <v>0</v>
      </c>
      <c r="BB46" s="194">
        <f>'Single Donors'!BB45*Single!O8</f>
        <v>0</v>
      </c>
      <c r="BC46" s="194">
        <f>'Single Donors'!BC45*Single!P8</f>
        <v>0</v>
      </c>
      <c r="BD46" s="194">
        <f>'Single Donors'!BD45*Single!Q8</f>
        <v>0</v>
      </c>
      <c r="BE46" s="194">
        <f>'Single Donors'!BE45*Single!R8</f>
        <v>0</v>
      </c>
      <c r="BF46" s="194">
        <f>'Single Donors'!BF45*Single!S8</f>
        <v>0</v>
      </c>
      <c r="BG46" s="194">
        <f>'Single Donors'!BG45*Single!T8</f>
        <v>0</v>
      </c>
      <c r="BH46" s="194">
        <f>'Single Donors'!BH45*Single!U8</f>
        <v>0</v>
      </c>
      <c r="BI46" s="194">
        <f>'Single Donors'!BI45*Single!V8</f>
        <v>0</v>
      </c>
      <c r="BJ46" s="194">
        <f>'Single Donors'!BJ45*Single!W8</f>
        <v>0</v>
      </c>
      <c r="BK46" s="194">
        <f>'Single Donors'!BK45*Single!X8</f>
        <v>0</v>
      </c>
      <c r="BL46" s="194">
        <f>'Single Donors'!BL45*Single!Y8</f>
        <v>0</v>
      </c>
      <c r="BM46" s="194">
        <f>'Single Donors'!BM45*Single!Z8</f>
        <v>0</v>
      </c>
      <c r="BN46" s="194">
        <f>'Single Donors'!BN45*Single!AA8</f>
        <v>0</v>
      </c>
      <c r="BO46" s="194">
        <f>'Single Donors'!BO45*Single!AB8</f>
        <v>0</v>
      </c>
      <c r="BP46" s="194">
        <f>'Single Donors'!BP45*Single!AC8</f>
        <v>0</v>
      </c>
      <c r="BQ46" s="194">
        <f>'Single Donors'!BQ45*Single!AD8</f>
        <v>0</v>
      </c>
      <c r="BR46" s="194">
        <f>'Single Donors'!BR45*Single!AE8</f>
        <v>0</v>
      </c>
      <c r="BS46" s="194">
        <f>'Single Donors'!BS45*Single!AF8</f>
        <v>0</v>
      </c>
      <c r="BT46" s="194">
        <f>'Single Donors'!BT45*Single!AG8</f>
        <v>0</v>
      </c>
      <c r="BU46" s="194">
        <f>'Single Donors'!BU45*Single!AH8</f>
        <v>0</v>
      </c>
      <c r="BV46" s="194">
        <f>'Single Donors'!BV45*Single!AI8</f>
        <v>0</v>
      </c>
      <c r="BW46" s="194">
        <f>'Single Donors'!BW45*Single!AJ8</f>
        <v>0</v>
      </c>
      <c r="BX46" s="194">
        <f>'Single Donors'!BX45*Single!AK8</f>
        <v>0</v>
      </c>
      <c r="BY46" s="194">
        <f>'Single Donors'!BY45*Single!AL8</f>
        <v>0</v>
      </c>
      <c r="BZ46" s="194">
        <f>'Single Donors'!BZ45*Single!AM8</f>
        <v>0</v>
      </c>
      <c r="CA46" s="194">
        <f>'Single Donors'!CA45*Single!AN8</f>
        <v>0</v>
      </c>
      <c r="CB46" s="194">
        <f>'Single Donors'!CB45*Single!AO8</f>
        <v>0</v>
      </c>
      <c r="CC46" s="194">
        <f>'Single Donors'!CC45*Single!AP8</f>
        <v>0</v>
      </c>
      <c r="CD46" s="194">
        <f>'Single Donors'!CD45*Single!AQ8</f>
        <v>0</v>
      </c>
      <c r="CE46" s="194">
        <f>'Single Donors'!CE45*Single!AR8</f>
        <v>0</v>
      </c>
      <c r="CF46" s="194">
        <f>'Single Donors'!CF45*Single!AS8</f>
        <v>0</v>
      </c>
      <c r="CG46" s="194">
        <f>'Single Donors'!CG45*Single!AT8</f>
        <v>0</v>
      </c>
      <c r="CH46" s="194">
        <f>'Single Donors'!CH45*Single!AU8</f>
        <v>0</v>
      </c>
      <c r="CI46" s="194">
        <f>'Single Donors'!CI45*Single!AV8</f>
        <v>0</v>
      </c>
      <c r="CJ46" s="194">
        <f>'Single Donors'!CJ45*Single!AW8</f>
        <v>0</v>
      </c>
      <c r="CK46" s="194">
        <f>'Single Donors'!CK45*Single!AX8</f>
        <v>0</v>
      </c>
      <c r="CL46" s="194">
        <f>'Single Donors'!CL45*Single!AY8</f>
        <v>0</v>
      </c>
      <c r="CM46" s="194">
        <f>'Single Donors'!CM45*Single!AZ8</f>
        <v>0</v>
      </c>
      <c r="CN46" s="194">
        <f>'Single Donors'!CN45*Single!BA8</f>
        <v>0</v>
      </c>
      <c r="CO46" s="194">
        <f>'Single Donors'!CO45*Single!BB8</f>
        <v>0</v>
      </c>
      <c r="CP46" s="194">
        <f>'Single Donors'!CP45*Single!BC8</f>
        <v>0</v>
      </c>
      <c r="CQ46" s="194">
        <f>'Single Donors'!CQ45*Single!BD8</f>
        <v>0</v>
      </c>
      <c r="CR46" s="194">
        <f>'Single Donors'!CR45*Single!BE8</f>
        <v>0</v>
      </c>
      <c r="CS46" s="194">
        <f>'Single Donors'!CS45*Single!BF8</f>
        <v>0</v>
      </c>
      <c r="CT46" s="194">
        <f>'Single Donors'!CT45*Single!BG8</f>
        <v>0</v>
      </c>
      <c r="CU46" s="194">
        <f>'Single Donors'!CU45*Single!BH8</f>
        <v>0</v>
      </c>
      <c r="CV46" s="194">
        <f>'Single Donors'!CV45*Single!BI8</f>
        <v>0</v>
      </c>
    </row>
    <row r="47" spans="1:121" ht="13" x14ac:dyDescent="0.3">
      <c r="A47" s="56" t="s">
        <v>42</v>
      </c>
      <c r="AP47" s="194">
        <f>'Single Donors'!AP46*Single!B8</f>
        <v>0</v>
      </c>
      <c r="AQ47" s="194">
        <f>'Single Donors'!AQ46*Single!C8</f>
        <v>0</v>
      </c>
      <c r="AR47" s="194">
        <f>'Single Donors'!AR46*Single!D8</f>
        <v>0</v>
      </c>
      <c r="AS47" s="194">
        <f>'Single Donors'!AS46*Single!E8</f>
        <v>0</v>
      </c>
      <c r="AT47" s="194">
        <f>'Single Donors'!AT46*Single!F8</f>
        <v>0</v>
      </c>
      <c r="AU47" s="194">
        <f>'Single Donors'!AU46*Single!G8</f>
        <v>0</v>
      </c>
      <c r="AV47" s="194">
        <f>'Single Donors'!AV46*Single!H8</f>
        <v>0</v>
      </c>
      <c r="AW47" s="194">
        <f>'Single Donors'!AW46*Single!I8</f>
        <v>0</v>
      </c>
      <c r="AX47" s="194">
        <f>'Single Donors'!AX46*Single!J8</f>
        <v>0</v>
      </c>
      <c r="AY47" s="194">
        <f>'Single Donors'!AY46*Single!K8</f>
        <v>0</v>
      </c>
      <c r="AZ47" s="194">
        <f>'Single Donors'!AZ46*Single!L8</f>
        <v>0</v>
      </c>
      <c r="BA47" s="194">
        <f>'Single Donors'!BA46*Single!M8</f>
        <v>0</v>
      </c>
      <c r="BB47" s="194">
        <f>'Single Donors'!BB46*Single!N8</f>
        <v>0</v>
      </c>
      <c r="BC47" s="194">
        <f>'Single Donors'!BC46*Single!O8</f>
        <v>0</v>
      </c>
      <c r="BD47" s="194">
        <f>'Single Donors'!BD46*Single!P8</f>
        <v>0</v>
      </c>
      <c r="BE47" s="194">
        <f>'Single Donors'!BE46*Single!Q8</f>
        <v>0</v>
      </c>
      <c r="BF47" s="194">
        <f>'Single Donors'!BF46*Single!R8</f>
        <v>0</v>
      </c>
      <c r="BG47" s="194">
        <f>'Single Donors'!BG46*Single!S8</f>
        <v>0</v>
      </c>
      <c r="BH47" s="194">
        <f>'Single Donors'!BH46*Single!T8</f>
        <v>0</v>
      </c>
      <c r="BI47" s="194">
        <f>'Single Donors'!BI46*Single!U8</f>
        <v>0</v>
      </c>
      <c r="BJ47" s="194">
        <f>'Single Donors'!BJ46*Single!V8</f>
        <v>0</v>
      </c>
      <c r="BK47" s="194">
        <f>'Single Donors'!BK46*Single!W8</f>
        <v>0</v>
      </c>
      <c r="BL47" s="194">
        <f>'Single Donors'!BL46*Single!X8</f>
        <v>0</v>
      </c>
      <c r="BM47" s="194">
        <f>'Single Donors'!BM46*Single!Y8</f>
        <v>0</v>
      </c>
      <c r="BN47" s="194">
        <f>'Single Donors'!BN46*Single!Z8</f>
        <v>0</v>
      </c>
      <c r="BO47" s="194">
        <f>'Single Donors'!BO46*Single!AA8</f>
        <v>0</v>
      </c>
      <c r="BP47" s="194">
        <f>'Single Donors'!BP46*Single!AB8</f>
        <v>0</v>
      </c>
      <c r="BQ47" s="194">
        <f>'Single Donors'!BQ46*Single!AC8</f>
        <v>0</v>
      </c>
      <c r="BR47" s="194">
        <f>'Single Donors'!BR46*Single!AD8</f>
        <v>0</v>
      </c>
      <c r="BS47" s="194">
        <f>'Single Donors'!BS46*Single!AE8</f>
        <v>0</v>
      </c>
      <c r="BT47" s="194">
        <f>'Single Donors'!BT46*Single!AF8</f>
        <v>0</v>
      </c>
      <c r="BU47" s="194">
        <f>'Single Donors'!BU46*Single!AG8</f>
        <v>0</v>
      </c>
      <c r="BV47" s="194">
        <f>'Single Donors'!BV46*Single!AH8</f>
        <v>0</v>
      </c>
      <c r="BW47" s="194">
        <f>'Single Donors'!BW46*Single!AI8</f>
        <v>0</v>
      </c>
      <c r="BX47" s="194">
        <f>'Single Donors'!BX46*Single!AJ8</f>
        <v>0</v>
      </c>
      <c r="BY47" s="194">
        <f>'Single Donors'!BY46*Single!AK8</f>
        <v>0</v>
      </c>
      <c r="BZ47" s="194">
        <f>'Single Donors'!BZ46*Single!AL8</f>
        <v>0</v>
      </c>
      <c r="CA47" s="194">
        <f>'Single Donors'!CA46*Single!AM8</f>
        <v>0</v>
      </c>
      <c r="CB47" s="194">
        <f>'Single Donors'!CB46*Single!AN8</f>
        <v>0</v>
      </c>
      <c r="CC47" s="194">
        <f>'Single Donors'!CC46*Single!AO8</f>
        <v>0</v>
      </c>
      <c r="CD47" s="194">
        <f>'Single Donors'!CD46*Single!AP8</f>
        <v>0</v>
      </c>
      <c r="CE47" s="194">
        <f>'Single Donors'!CE46*Single!AQ8</f>
        <v>0</v>
      </c>
      <c r="CF47" s="194">
        <f>'Single Donors'!CF46*Single!AR8</f>
        <v>0</v>
      </c>
      <c r="CG47" s="194">
        <f>'Single Donors'!CG46*Single!AS8</f>
        <v>0</v>
      </c>
      <c r="CH47" s="194">
        <f>'Single Donors'!CH46*Single!AT8</f>
        <v>0</v>
      </c>
      <c r="CI47" s="194">
        <f>'Single Donors'!CI46*Single!AU8</f>
        <v>0</v>
      </c>
      <c r="CJ47" s="194">
        <f>'Single Donors'!CJ46*Single!AV8</f>
        <v>0</v>
      </c>
      <c r="CK47" s="194">
        <f>'Single Donors'!CK46*Single!AW8</f>
        <v>0</v>
      </c>
      <c r="CL47" s="194">
        <f>'Single Donors'!CL46*Single!AX8</f>
        <v>0</v>
      </c>
      <c r="CM47" s="194">
        <f>'Single Donors'!CM46*Single!AY8</f>
        <v>0</v>
      </c>
      <c r="CN47" s="194">
        <f>'Single Donors'!CN46*Single!AZ8</f>
        <v>0</v>
      </c>
      <c r="CO47" s="194">
        <f>'Single Donors'!CO46*Single!BA8</f>
        <v>0</v>
      </c>
      <c r="CP47" s="194">
        <f>'Single Donors'!CP46*Single!BB8</f>
        <v>0</v>
      </c>
      <c r="CQ47" s="194">
        <f>'Single Donors'!CQ46*Single!BC8</f>
        <v>0</v>
      </c>
      <c r="CR47" s="194">
        <f>'Single Donors'!CR46*Single!BD8</f>
        <v>0</v>
      </c>
      <c r="CS47" s="194">
        <f>'Single Donors'!CS46*Single!BE8</f>
        <v>0</v>
      </c>
      <c r="CT47" s="194">
        <f>'Single Donors'!CT46*Single!BF8</f>
        <v>0</v>
      </c>
      <c r="CU47" s="194">
        <f>'Single Donors'!CU46*Single!BG8</f>
        <v>0</v>
      </c>
      <c r="CV47" s="194">
        <f>'Single Donors'!CV46*Single!BH8</f>
        <v>0</v>
      </c>
      <c r="CW47" s="194">
        <f>'Single Donors'!CW46*Single!BI8</f>
        <v>0</v>
      </c>
    </row>
    <row r="48" spans="1:121" ht="13" x14ac:dyDescent="0.3">
      <c r="A48" s="56" t="s">
        <v>43</v>
      </c>
      <c r="AQ48" s="194">
        <f>'Single Donors'!AQ47*Single!B8</f>
        <v>0</v>
      </c>
      <c r="AR48" s="194">
        <f>'Single Donors'!AR47*Single!C8</f>
        <v>0</v>
      </c>
      <c r="AS48" s="194">
        <f>'Single Donors'!AS47*Single!D8</f>
        <v>0</v>
      </c>
      <c r="AT48" s="194">
        <f>'Single Donors'!AT47*Single!E8</f>
        <v>0</v>
      </c>
      <c r="AU48" s="194">
        <f>'Single Donors'!AU47*Single!F8</f>
        <v>0</v>
      </c>
      <c r="AV48" s="194">
        <f>'Single Donors'!AV47*Single!G8</f>
        <v>0</v>
      </c>
      <c r="AW48" s="194">
        <f>'Single Donors'!AW47*Single!H8</f>
        <v>0</v>
      </c>
      <c r="AX48" s="194">
        <f>'Single Donors'!AX47*Single!I8</f>
        <v>0</v>
      </c>
      <c r="AY48" s="194">
        <f>'Single Donors'!AY47*Single!J8</f>
        <v>0</v>
      </c>
      <c r="AZ48" s="194">
        <f>'Single Donors'!AZ47*Single!K8</f>
        <v>0</v>
      </c>
      <c r="BA48" s="194">
        <f>'Single Donors'!BA47*Single!L8</f>
        <v>0</v>
      </c>
      <c r="BB48" s="194">
        <f>'Single Donors'!BB47*Single!M8</f>
        <v>0</v>
      </c>
      <c r="BC48" s="194">
        <f>'Single Donors'!BC47*Single!N8</f>
        <v>0</v>
      </c>
      <c r="BD48" s="194">
        <f>'Single Donors'!BD47*Single!O8</f>
        <v>0</v>
      </c>
      <c r="BE48" s="194">
        <f>'Single Donors'!BE47*Single!P8</f>
        <v>0</v>
      </c>
      <c r="BF48" s="194">
        <f>'Single Donors'!BF47*Single!Q8</f>
        <v>0</v>
      </c>
      <c r="BG48" s="194">
        <f>'Single Donors'!BG47*Single!R8</f>
        <v>0</v>
      </c>
      <c r="BH48" s="194">
        <f>'Single Donors'!BH47*Single!S8</f>
        <v>0</v>
      </c>
      <c r="BI48" s="194">
        <f>'Single Donors'!BI47*Single!T8</f>
        <v>0</v>
      </c>
      <c r="BJ48" s="194">
        <f>'Single Donors'!BJ47*Single!U8</f>
        <v>0</v>
      </c>
      <c r="BK48" s="194">
        <f>'Single Donors'!BK47*Single!V8</f>
        <v>0</v>
      </c>
      <c r="BL48" s="194">
        <f>'Single Donors'!BL47*Single!W8</f>
        <v>0</v>
      </c>
      <c r="BM48" s="194">
        <f>'Single Donors'!BM47*Single!X8</f>
        <v>0</v>
      </c>
      <c r="BN48" s="194">
        <f>'Single Donors'!BN47*Single!Y8</f>
        <v>0</v>
      </c>
      <c r="BO48" s="194">
        <f>'Single Donors'!BO47*Single!Z8</f>
        <v>0</v>
      </c>
      <c r="BP48" s="194">
        <f>'Single Donors'!BP47*Single!AA8</f>
        <v>0</v>
      </c>
      <c r="BQ48" s="194">
        <f>'Single Donors'!BQ47*Single!AB8</f>
        <v>0</v>
      </c>
      <c r="BR48" s="194">
        <f>'Single Donors'!BR47*Single!AC8</f>
        <v>0</v>
      </c>
      <c r="BS48" s="194">
        <f>'Single Donors'!BS47*Single!AD8</f>
        <v>0</v>
      </c>
      <c r="BT48" s="194">
        <f>'Single Donors'!BT47*Single!AE8</f>
        <v>0</v>
      </c>
      <c r="BU48" s="194">
        <f>'Single Donors'!BU47*Single!AF8</f>
        <v>0</v>
      </c>
      <c r="BV48" s="194">
        <f>'Single Donors'!BV47*Single!AG8</f>
        <v>0</v>
      </c>
      <c r="BW48" s="194">
        <f>'Single Donors'!BW47*Single!AH8</f>
        <v>0</v>
      </c>
      <c r="BX48" s="194">
        <f>'Single Donors'!BX47*Single!AI8</f>
        <v>0</v>
      </c>
      <c r="BY48" s="194">
        <f>'Single Donors'!BY47*Single!AJ8</f>
        <v>0</v>
      </c>
      <c r="BZ48" s="194">
        <f>'Single Donors'!BZ47*Single!AK8</f>
        <v>0</v>
      </c>
      <c r="CA48" s="194">
        <f>'Single Donors'!CA47*Single!AL8</f>
        <v>0</v>
      </c>
      <c r="CB48" s="194">
        <f>'Single Donors'!CB47*Single!AM8</f>
        <v>0</v>
      </c>
      <c r="CC48" s="194">
        <f>'Single Donors'!CC47*Single!AN8</f>
        <v>0</v>
      </c>
      <c r="CD48" s="194">
        <f>'Single Donors'!CD47*Single!AO8</f>
        <v>0</v>
      </c>
      <c r="CE48" s="194">
        <f>'Single Donors'!CE47*Single!AP8</f>
        <v>0</v>
      </c>
      <c r="CF48" s="194">
        <f>'Single Donors'!CF47*Single!AQ8</f>
        <v>0</v>
      </c>
      <c r="CG48" s="194">
        <f>'Single Donors'!CG47*Single!AR8</f>
        <v>0</v>
      </c>
      <c r="CH48" s="194">
        <f>'Single Donors'!CH47*Single!AS8</f>
        <v>0</v>
      </c>
      <c r="CI48" s="194">
        <f>'Single Donors'!CI47*Single!AT8</f>
        <v>0</v>
      </c>
      <c r="CJ48" s="194">
        <f>'Single Donors'!CJ47*Single!AU8</f>
        <v>0</v>
      </c>
      <c r="CK48" s="194">
        <f>'Single Donors'!CK47*Single!AV8</f>
        <v>0</v>
      </c>
      <c r="CL48" s="194">
        <f>'Single Donors'!CL47*Single!AW8</f>
        <v>0</v>
      </c>
      <c r="CM48" s="194">
        <f>'Single Donors'!CM47*Single!AX8</f>
        <v>0</v>
      </c>
      <c r="CN48" s="194">
        <f>'Single Donors'!CN47*Single!AY8</f>
        <v>0</v>
      </c>
      <c r="CO48" s="194">
        <f>'Single Donors'!CO47*Single!AZ8</f>
        <v>0</v>
      </c>
      <c r="CP48" s="194">
        <f>'Single Donors'!CP47*Single!BA8</f>
        <v>0</v>
      </c>
      <c r="CQ48" s="194">
        <f>'Single Donors'!CQ47*Single!BB8</f>
        <v>0</v>
      </c>
      <c r="CR48" s="194">
        <f>'Single Donors'!CR47*Single!BC8</f>
        <v>0</v>
      </c>
      <c r="CS48" s="194">
        <f>'Single Donors'!CS47*Single!BD8</f>
        <v>0</v>
      </c>
      <c r="CT48" s="194">
        <f>'Single Donors'!CT47*Single!BE8</f>
        <v>0</v>
      </c>
      <c r="CU48" s="194">
        <f>'Single Donors'!CU47*Single!BF8</f>
        <v>0</v>
      </c>
      <c r="CV48" s="194">
        <f>'Single Donors'!CV47*Single!BG8</f>
        <v>0</v>
      </c>
      <c r="CW48" s="194">
        <f>'Single Donors'!CW47*Single!BH8</f>
        <v>0</v>
      </c>
      <c r="CX48" s="194">
        <f>'Single Donors'!CX47*Single!BI8</f>
        <v>0</v>
      </c>
    </row>
    <row r="49" spans="1:121" ht="13" x14ac:dyDescent="0.3">
      <c r="A49" s="56" t="s">
        <v>44</v>
      </c>
      <c r="AR49" s="194">
        <f>'Single Donors'!AR48*Single!B8</f>
        <v>0</v>
      </c>
      <c r="AS49" s="194">
        <f>'Single Donors'!AS48*Single!C8</f>
        <v>0</v>
      </c>
      <c r="AT49" s="194">
        <f>'Single Donors'!AT48*Single!D8</f>
        <v>0</v>
      </c>
      <c r="AU49" s="194">
        <f>'Single Donors'!AU48*Single!E8</f>
        <v>0</v>
      </c>
      <c r="AV49" s="194">
        <f>'Single Donors'!AV48*Single!F8</f>
        <v>0</v>
      </c>
      <c r="AW49" s="194">
        <f>'Single Donors'!AW48*Single!G8</f>
        <v>0</v>
      </c>
      <c r="AX49" s="194">
        <f>'Single Donors'!AX48*Single!H8</f>
        <v>0</v>
      </c>
      <c r="AY49" s="194">
        <f>'Single Donors'!AY48*Single!I8</f>
        <v>0</v>
      </c>
      <c r="AZ49" s="194">
        <f>'Single Donors'!AZ48*Single!J8</f>
        <v>0</v>
      </c>
      <c r="BA49" s="194">
        <f>'Single Donors'!BA48*Single!K8</f>
        <v>0</v>
      </c>
      <c r="BB49" s="194">
        <f>'Single Donors'!BB48*Single!L8</f>
        <v>0</v>
      </c>
      <c r="BC49" s="194">
        <f>'Single Donors'!BC48*Single!M8</f>
        <v>0</v>
      </c>
      <c r="BD49" s="194">
        <f>'Single Donors'!BD48*Single!N8</f>
        <v>0</v>
      </c>
      <c r="BE49" s="194">
        <f>'Single Donors'!BE48*Single!O8</f>
        <v>0</v>
      </c>
      <c r="BF49" s="194">
        <f>'Single Donors'!BF48*Single!P8</f>
        <v>0</v>
      </c>
      <c r="BG49" s="194">
        <f>'Single Donors'!BG48*Single!Q8</f>
        <v>0</v>
      </c>
      <c r="BH49" s="194">
        <f>'Single Donors'!BH48*Single!R8</f>
        <v>0</v>
      </c>
      <c r="BI49" s="194">
        <f>'Single Donors'!BI48*Single!S8</f>
        <v>0</v>
      </c>
      <c r="BJ49" s="194">
        <f>'Single Donors'!BJ48*Single!T8</f>
        <v>0</v>
      </c>
      <c r="BK49" s="194">
        <f>'Single Donors'!BK48*Single!U8</f>
        <v>0</v>
      </c>
      <c r="BL49" s="194">
        <f>'Single Donors'!BL48*Single!V8</f>
        <v>0</v>
      </c>
      <c r="BM49" s="194">
        <f>'Single Donors'!BM48*Single!W8</f>
        <v>0</v>
      </c>
      <c r="BN49" s="194">
        <f>'Single Donors'!BN48*Single!X8</f>
        <v>0</v>
      </c>
      <c r="BO49" s="194">
        <f>'Single Donors'!BO48*Single!Y8</f>
        <v>0</v>
      </c>
      <c r="BP49" s="194">
        <f>'Single Donors'!BP48*Single!Z8</f>
        <v>0</v>
      </c>
      <c r="BQ49" s="194">
        <f>'Single Donors'!BQ48*Single!AA8</f>
        <v>0</v>
      </c>
      <c r="BR49" s="194">
        <f>'Single Donors'!BR48*Single!AB8</f>
        <v>0</v>
      </c>
      <c r="BS49" s="194">
        <f>'Single Donors'!BS48*Single!AC8</f>
        <v>0</v>
      </c>
      <c r="BT49" s="194">
        <f>'Single Donors'!BT48*Single!AD8</f>
        <v>0</v>
      </c>
      <c r="BU49" s="194">
        <f>'Single Donors'!BU48*Single!AE8</f>
        <v>0</v>
      </c>
      <c r="BV49" s="194">
        <f>'Single Donors'!BV48*Single!AF8</f>
        <v>0</v>
      </c>
      <c r="BW49" s="194">
        <f>'Single Donors'!BW48*Single!AG8</f>
        <v>0</v>
      </c>
      <c r="BX49" s="194">
        <f>'Single Donors'!BX48*Single!AH8</f>
        <v>0</v>
      </c>
      <c r="BY49" s="194">
        <f>'Single Donors'!BY48*Single!AI8</f>
        <v>0</v>
      </c>
      <c r="BZ49" s="194">
        <f>'Single Donors'!BZ48*Single!AJ8</f>
        <v>0</v>
      </c>
      <c r="CA49" s="194">
        <f>'Single Donors'!CA48*Single!AK8</f>
        <v>0</v>
      </c>
      <c r="CB49" s="194">
        <f>'Single Donors'!CB48*Single!AL8</f>
        <v>0</v>
      </c>
      <c r="CC49" s="194">
        <f>'Single Donors'!CC48*Single!AM8</f>
        <v>0</v>
      </c>
      <c r="CD49" s="194">
        <f>'Single Donors'!CD48*Single!AN8</f>
        <v>0</v>
      </c>
      <c r="CE49" s="194">
        <f>'Single Donors'!CE48*Single!AO8</f>
        <v>0</v>
      </c>
      <c r="CF49" s="194">
        <f>'Single Donors'!CF48*Single!AP8</f>
        <v>0</v>
      </c>
      <c r="CG49" s="194">
        <f>'Single Donors'!CG48*Single!AQ8</f>
        <v>0</v>
      </c>
      <c r="CH49" s="194">
        <f>'Single Donors'!CH48*Single!AR8</f>
        <v>0</v>
      </c>
      <c r="CI49" s="194">
        <f>'Single Donors'!CI48*Single!AS8</f>
        <v>0</v>
      </c>
      <c r="CJ49" s="194">
        <f>'Single Donors'!CJ48*Single!AT8</f>
        <v>0</v>
      </c>
      <c r="CK49" s="194">
        <f>'Single Donors'!CK48*Single!AU8</f>
        <v>0</v>
      </c>
      <c r="CL49" s="194">
        <f>'Single Donors'!CL48*Single!AV8</f>
        <v>0</v>
      </c>
      <c r="CM49" s="194">
        <f>'Single Donors'!CM48*Single!AW8</f>
        <v>0</v>
      </c>
      <c r="CN49" s="194">
        <f>'Single Donors'!CN48*Single!AX8</f>
        <v>0</v>
      </c>
      <c r="CO49" s="194">
        <f>'Single Donors'!CO48*Single!AY8</f>
        <v>0</v>
      </c>
      <c r="CP49" s="194">
        <f>'Single Donors'!CP48*Single!AZ8</f>
        <v>0</v>
      </c>
      <c r="CQ49" s="194">
        <f>'Single Donors'!CQ48*Single!BA8</f>
        <v>0</v>
      </c>
      <c r="CR49" s="194">
        <f>'Single Donors'!CR48*Single!BB8</f>
        <v>0</v>
      </c>
      <c r="CS49" s="194">
        <f>'Single Donors'!CS48*Single!BC8</f>
        <v>0</v>
      </c>
      <c r="CT49" s="194">
        <f>'Single Donors'!CT48*Single!BD8</f>
        <v>0</v>
      </c>
      <c r="CU49" s="194">
        <f>'Single Donors'!CU48*Single!BE8</f>
        <v>0</v>
      </c>
      <c r="CV49" s="194">
        <f>'Single Donors'!CV48*Single!BF8</f>
        <v>0</v>
      </c>
      <c r="CW49" s="194">
        <f>'Single Donors'!CW48*Single!BG8</f>
        <v>0</v>
      </c>
      <c r="CX49" s="194">
        <f>'Single Donors'!CX48*Single!BH8</f>
        <v>0</v>
      </c>
      <c r="CY49" s="194">
        <f>'Single Donors'!CY48*Single!BI8</f>
        <v>0</v>
      </c>
    </row>
    <row r="50" spans="1:121" ht="13" x14ac:dyDescent="0.3">
      <c r="A50" s="56" t="s">
        <v>45</v>
      </c>
      <c r="AS50" s="194">
        <f>'Single Donors'!AS49*Single!B8</f>
        <v>0</v>
      </c>
      <c r="AT50" s="194">
        <f>'Single Donors'!AT49*Single!C8</f>
        <v>0</v>
      </c>
      <c r="AU50" s="194">
        <f>'Single Donors'!AU49*Single!D8</f>
        <v>0</v>
      </c>
      <c r="AV50" s="194">
        <f>'Single Donors'!AV49*Single!E8</f>
        <v>0</v>
      </c>
      <c r="AW50" s="194">
        <f>'Single Donors'!AW49*Single!F8</f>
        <v>0</v>
      </c>
      <c r="AX50" s="194">
        <f>'Single Donors'!AX49*Single!G8</f>
        <v>0</v>
      </c>
      <c r="AY50" s="194">
        <f>'Single Donors'!AY49*Single!H8</f>
        <v>0</v>
      </c>
      <c r="AZ50" s="194">
        <f>'Single Donors'!AZ49*Single!I8</f>
        <v>0</v>
      </c>
      <c r="BA50" s="194">
        <f>'Single Donors'!BA49*Single!J8</f>
        <v>0</v>
      </c>
      <c r="BB50" s="194">
        <f>'Single Donors'!BB49*Single!K8</f>
        <v>0</v>
      </c>
      <c r="BC50" s="194">
        <f>'Single Donors'!BC49*Single!L8</f>
        <v>0</v>
      </c>
      <c r="BD50" s="194">
        <f>'Single Donors'!BD49*Single!M8</f>
        <v>0</v>
      </c>
      <c r="BE50" s="194">
        <f>'Single Donors'!BE49*Single!N8</f>
        <v>0</v>
      </c>
      <c r="BF50" s="194">
        <f>'Single Donors'!BF49*Single!O8</f>
        <v>0</v>
      </c>
      <c r="BG50" s="194">
        <f>'Single Donors'!BG49*Single!P8</f>
        <v>0</v>
      </c>
      <c r="BH50" s="194">
        <f>'Single Donors'!BH49*Single!Q8</f>
        <v>0</v>
      </c>
      <c r="BI50" s="194">
        <f>'Single Donors'!BI49*Single!R8</f>
        <v>0</v>
      </c>
      <c r="BJ50" s="194">
        <f>'Single Donors'!BJ49*Single!S8</f>
        <v>0</v>
      </c>
      <c r="BK50" s="194">
        <f>'Single Donors'!BK49*Single!T8</f>
        <v>0</v>
      </c>
      <c r="BL50" s="194">
        <f>'Single Donors'!BL49*Single!U8</f>
        <v>0</v>
      </c>
      <c r="BM50" s="194">
        <f>'Single Donors'!BM49*Single!V8</f>
        <v>0</v>
      </c>
      <c r="BN50" s="194">
        <f>'Single Donors'!BN49*Single!W8</f>
        <v>0</v>
      </c>
      <c r="BO50" s="194">
        <f>'Single Donors'!BO49*Single!X8</f>
        <v>0</v>
      </c>
      <c r="BP50" s="194">
        <f>'Single Donors'!BP49*Single!Y8</f>
        <v>0</v>
      </c>
      <c r="BQ50" s="194">
        <f>'Single Donors'!BQ49*Single!Z8</f>
        <v>0</v>
      </c>
      <c r="BR50" s="194">
        <f>'Single Donors'!BR49*Single!AA8</f>
        <v>0</v>
      </c>
      <c r="BS50" s="194">
        <f>'Single Donors'!BS49*Single!AB8</f>
        <v>0</v>
      </c>
      <c r="BT50" s="194">
        <f>'Single Donors'!BT49*Single!AC8</f>
        <v>0</v>
      </c>
      <c r="BU50" s="194">
        <f>'Single Donors'!BU49*Single!AD8</f>
        <v>0</v>
      </c>
      <c r="BV50" s="194">
        <f>'Single Donors'!BV49*Single!AE8</f>
        <v>0</v>
      </c>
      <c r="BW50" s="194">
        <f>'Single Donors'!BW49*Single!AF8</f>
        <v>0</v>
      </c>
      <c r="BX50" s="194">
        <f>'Single Donors'!BX49*Single!AG8</f>
        <v>0</v>
      </c>
      <c r="BY50" s="194">
        <f>'Single Donors'!BY49*Single!AH8</f>
        <v>0</v>
      </c>
      <c r="BZ50" s="194">
        <f>'Single Donors'!BZ49*Single!AI8</f>
        <v>0</v>
      </c>
      <c r="CA50" s="194">
        <f>'Single Donors'!CA49*Single!AJ8</f>
        <v>0</v>
      </c>
      <c r="CB50" s="194">
        <f>'Single Donors'!CB49*Single!AK8</f>
        <v>0</v>
      </c>
      <c r="CC50" s="194">
        <f>'Single Donors'!CC49*Single!AL8</f>
        <v>0</v>
      </c>
      <c r="CD50" s="194">
        <f>'Single Donors'!CD49*Single!AM8</f>
        <v>0</v>
      </c>
      <c r="CE50" s="194">
        <f>'Single Donors'!CE49*Single!AN8</f>
        <v>0</v>
      </c>
      <c r="CF50" s="194">
        <f>'Single Donors'!CF49*Single!AO8</f>
        <v>0</v>
      </c>
      <c r="CG50" s="194">
        <f>'Single Donors'!CG49*Single!AP8</f>
        <v>0</v>
      </c>
      <c r="CH50" s="194">
        <f>'Single Donors'!CH49*Single!AQ8</f>
        <v>0</v>
      </c>
      <c r="CI50" s="194">
        <f>'Single Donors'!CI49*Single!AR8</f>
        <v>0</v>
      </c>
      <c r="CJ50" s="194">
        <f>'Single Donors'!CJ49*Single!AS8</f>
        <v>0</v>
      </c>
      <c r="CK50" s="194">
        <f>'Single Donors'!CK49*Single!AT8</f>
        <v>0</v>
      </c>
      <c r="CL50" s="194">
        <f>'Single Donors'!CL49*Single!AU8</f>
        <v>0</v>
      </c>
      <c r="CM50" s="194">
        <f>'Single Donors'!CM49*Single!AV8</f>
        <v>0</v>
      </c>
      <c r="CN50" s="194">
        <f>'Single Donors'!CN49*Single!AW8</f>
        <v>0</v>
      </c>
      <c r="CO50" s="194">
        <f>'Single Donors'!CO49*Single!AX8</f>
        <v>0</v>
      </c>
      <c r="CP50" s="194">
        <f>'Single Donors'!CP49*Single!AY8</f>
        <v>0</v>
      </c>
      <c r="CQ50" s="194">
        <f>'Single Donors'!CQ49*Single!AZ8</f>
        <v>0</v>
      </c>
      <c r="CR50" s="194">
        <f>'Single Donors'!CR49*Single!BA8</f>
        <v>0</v>
      </c>
      <c r="CS50" s="194">
        <f>'Single Donors'!CS49*Single!BB8</f>
        <v>0</v>
      </c>
      <c r="CT50" s="194">
        <f>'Single Donors'!CT49*Single!BC8</f>
        <v>0</v>
      </c>
      <c r="CU50" s="194">
        <f>'Single Donors'!CU49*Single!BD8</f>
        <v>0</v>
      </c>
      <c r="CV50" s="194">
        <f>'Single Donors'!CV49*Single!BE8</f>
        <v>0</v>
      </c>
      <c r="CW50" s="194">
        <f>'Single Donors'!CW49*Single!BF8</f>
        <v>0</v>
      </c>
      <c r="CX50" s="194">
        <f>'Single Donors'!CX49*Single!BG8</f>
        <v>0</v>
      </c>
      <c r="CY50" s="194">
        <f>'Single Donors'!CY49*Single!BH8</f>
        <v>0</v>
      </c>
      <c r="CZ50" s="194">
        <f>'Single Donors'!CZ49*Single!BI8</f>
        <v>0</v>
      </c>
    </row>
    <row r="51" spans="1:121" ht="13" x14ac:dyDescent="0.3">
      <c r="A51" s="56" t="s">
        <v>46</v>
      </c>
      <c r="AT51" s="194">
        <f>'Single Donors'!AT50*Single!B8</f>
        <v>0</v>
      </c>
      <c r="AU51" s="194">
        <f>'Single Donors'!AU50*Single!C8</f>
        <v>0</v>
      </c>
      <c r="AV51" s="194">
        <f>'Single Donors'!AV50*Single!D8</f>
        <v>0</v>
      </c>
      <c r="AW51" s="194">
        <f>'Single Donors'!AW50*Single!E8</f>
        <v>0</v>
      </c>
      <c r="AX51" s="194">
        <f>'Single Donors'!AX50*Single!F8</f>
        <v>0</v>
      </c>
      <c r="AY51" s="194">
        <f>'Single Donors'!AY50*Single!G8</f>
        <v>0</v>
      </c>
      <c r="AZ51" s="194">
        <f>'Single Donors'!AZ50*Single!H8</f>
        <v>0</v>
      </c>
      <c r="BA51" s="194">
        <f>'Single Donors'!BA50*Single!I8</f>
        <v>0</v>
      </c>
      <c r="BB51" s="194">
        <f>'Single Donors'!BB50*Single!J8</f>
        <v>0</v>
      </c>
      <c r="BC51" s="194">
        <f>'Single Donors'!BC50*Single!K8</f>
        <v>0</v>
      </c>
      <c r="BD51" s="194">
        <f>'Single Donors'!BD50*Single!L8</f>
        <v>0</v>
      </c>
      <c r="BE51" s="194">
        <f>'Single Donors'!BE50*Single!M8</f>
        <v>0</v>
      </c>
      <c r="BF51" s="194">
        <f>'Single Donors'!BF50*Single!N8</f>
        <v>0</v>
      </c>
      <c r="BG51" s="194">
        <f>'Single Donors'!BG50*Single!O8</f>
        <v>0</v>
      </c>
      <c r="BH51" s="194">
        <f>'Single Donors'!BH50*Single!P8</f>
        <v>0</v>
      </c>
      <c r="BI51" s="194">
        <f>'Single Donors'!BI50*Single!Q8</f>
        <v>0</v>
      </c>
      <c r="BJ51" s="194">
        <f>'Single Donors'!BJ50*Single!R8</f>
        <v>0</v>
      </c>
      <c r="BK51" s="194">
        <f>'Single Donors'!BK50*Single!S8</f>
        <v>0</v>
      </c>
      <c r="BL51" s="194">
        <f>'Single Donors'!BL50*Single!T8</f>
        <v>0</v>
      </c>
      <c r="BM51" s="194">
        <f>'Single Donors'!BM50*Single!U8</f>
        <v>0</v>
      </c>
      <c r="BN51" s="194">
        <f>'Single Donors'!BN50*Single!V8</f>
        <v>0</v>
      </c>
      <c r="BO51" s="194">
        <f>'Single Donors'!BO50*Single!W8</f>
        <v>0</v>
      </c>
      <c r="BP51" s="194">
        <f>'Single Donors'!BP50*Single!X8</f>
        <v>0</v>
      </c>
      <c r="BQ51" s="194">
        <f>'Single Donors'!BQ50*Single!Y8</f>
        <v>0</v>
      </c>
      <c r="BR51" s="194">
        <f>'Single Donors'!BR50*Single!Z8</f>
        <v>0</v>
      </c>
      <c r="BS51" s="194">
        <f>'Single Donors'!BS50*Single!AA8</f>
        <v>0</v>
      </c>
      <c r="BT51" s="194">
        <f>'Single Donors'!BT50*Single!AB8</f>
        <v>0</v>
      </c>
      <c r="BU51" s="194">
        <f>'Single Donors'!BU50*Single!AC8</f>
        <v>0</v>
      </c>
      <c r="BV51" s="194">
        <f>'Single Donors'!BV50*Single!AD8</f>
        <v>0</v>
      </c>
      <c r="BW51" s="194">
        <f>'Single Donors'!BW50*Single!AE8</f>
        <v>0</v>
      </c>
      <c r="BX51" s="194">
        <f>'Single Donors'!BX50*Single!AF8</f>
        <v>0</v>
      </c>
      <c r="BY51" s="194">
        <f>'Single Donors'!BY50*Single!AG8</f>
        <v>0</v>
      </c>
      <c r="BZ51" s="194">
        <f>'Single Donors'!BZ50*Single!AH8</f>
        <v>0</v>
      </c>
      <c r="CA51" s="194">
        <f>'Single Donors'!CA50*Single!AI8</f>
        <v>0</v>
      </c>
      <c r="CB51" s="194">
        <f>'Single Donors'!CB50*Single!AJ8</f>
        <v>0</v>
      </c>
      <c r="CC51" s="194">
        <f>'Single Donors'!CC50*Single!AK8</f>
        <v>0</v>
      </c>
      <c r="CD51" s="194">
        <f>'Single Donors'!CD50*Single!AL8</f>
        <v>0</v>
      </c>
      <c r="CE51" s="194">
        <f>'Single Donors'!CE50*Single!AM8</f>
        <v>0</v>
      </c>
      <c r="CF51" s="194">
        <f>'Single Donors'!CF50*Single!AN8</f>
        <v>0</v>
      </c>
      <c r="CG51" s="194">
        <f>'Single Donors'!CG50*Single!AO8</f>
        <v>0</v>
      </c>
      <c r="CH51" s="194">
        <f>'Single Donors'!CH50*Single!AP8</f>
        <v>0</v>
      </c>
      <c r="CI51" s="194">
        <f>'Single Donors'!CI50*Single!AQ8</f>
        <v>0</v>
      </c>
      <c r="CJ51" s="194">
        <f>'Single Donors'!CJ50*Single!AR8</f>
        <v>0</v>
      </c>
      <c r="CK51" s="194">
        <f>'Single Donors'!CK50*Single!AS8</f>
        <v>0</v>
      </c>
      <c r="CL51" s="194">
        <f>'Single Donors'!CL50*Single!AT8</f>
        <v>0</v>
      </c>
      <c r="CM51" s="194">
        <f>'Single Donors'!CM50*Single!AU8</f>
        <v>0</v>
      </c>
      <c r="CN51" s="194">
        <f>'Single Donors'!CN50*Single!AV8</f>
        <v>0</v>
      </c>
      <c r="CO51" s="194">
        <f>'Single Donors'!CO50*Single!AW8</f>
        <v>0</v>
      </c>
      <c r="CP51" s="194">
        <f>'Single Donors'!CP50*Single!AX8</f>
        <v>0</v>
      </c>
      <c r="CQ51" s="194">
        <f>'Single Donors'!CQ50*Single!AY8</f>
        <v>0</v>
      </c>
      <c r="CR51" s="194">
        <f>'Single Donors'!CR50*Single!AZ8</f>
        <v>0</v>
      </c>
      <c r="CS51" s="194">
        <f>'Single Donors'!CS50*Single!BA8</f>
        <v>0</v>
      </c>
      <c r="CT51" s="194">
        <f>'Single Donors'!CT50*Single!BB8</f>
        <v>0</v>
      </c>
      <c r="CU51" s="194">
        <f>'Single Donors'!CU50*Single!BC8</f>
        <v>0</v>
      </c>
      <c r="CV51" s="194">
        <f>'Single Donors'!CV50*Single!BD8</f>
        <v>0</v>
      </c>
      <c r="CW51" s="194">
        <f>'Single Donors'!CW50*Single!BE8</f>
        <v>0</v>
      </c>
      <c r="CX51" s="194">
        <f>'Single Donors'!CX50*Single!BF8</f>
        <v>0</v>
      </c>
      <c r="CY51" s="194">
        <f>'Single Donors'!CY50*Single!BG8</f>
        <v>0</v>
      </c>
      <c r="CZ51" s="194">
        <f>'Single Donors'!CZ50*Single!BH8</f>
        <v>0</v>
      </c>
      <c r="DA51" s="194">
        <f>'Single Donors'!DA50*Single!BI8</f>
        <v>0</v>
      </c>
    </row>
    <row r="52" spans="1:121" ht="13" x14ac:dyDescent="0.3">
      <c r="A52" s="56" t="s">
        <v>47</v>
      </c>
      <c r="AU52" s="194">
        <f>'Single Donors'!AU51*Single!B8</f>
        <v>0</v>
      </c>
      <c r="AV52" s="194">
        <f>'Single Donors'!AV51*Single!C8</f>
        <v>0</v>
      </c>
      <c r="AW52" s="194">
        <f>'Single Donors'!AW51*Single!D8</f>
        <v>0</v>
      </c>
      <c r="AX52" s="194">
        <f>'Single Donors'!AX51*Single!E8</f>
        <v>0</v>
      </c>
      <c r="AY52" s="194">
        <f>'Single Donors'!AY51*Single!F8</f>
        <v>0</v>
      </c>
      <c r="AZ52" s="194">
        <f>'Single Donors'!AZ51*Single!G8</f>
        <v>0</v>
      </c>
      <c r="BA52" s="194">
        <f>'Single Donors'!BA51*Single!H8</f>
        <v>0</v>
      </c>
      <c r="BB52" s="194">
        <f>'Single Donors'!BB51*Single!I8</f>
        <v>0</v>
      </c>
      <c r="BC52" s="194">
        <f>'Single Donors'!BC51*Single!J8</f>
        <v>0</v>
      </c>
      <c r="BD52" s="194">
        <f>'Single Donors'!BD51*Single!K8</f>
        <v>0</v>
      </c>
      <c r="BE52" s="194">
        <f>'Single Donors'!BE51*Single!L8</f>
        <v>0</v>
      </c>
      <c r="BF52" s="194">
        <f>'Single Donors'!BF51*Single!M8</f>
        <v>0</v>
      </c>
      <c r="BG52" s="194">
        <f>'Single Donors'!BG51*Single!N8</f>
        <v>0</v>
      </c>
      <c r="BH52" s="194">
        <f>'Single Donors'!BH51*Single!O8</f>
        <v>0</v>
      </c>
      <c r="BI52" s="194">
        <f>'Single Donors'!BI51*Single!P8</f>
        <v>0</v>
      </c>
      <c r="BJ52" s="194">
        <f>'Single Donors'!BJ51*Single!Q8</f>
        <v>0</v>
      </c>
      <c r="BK52" s="194">
        <f>'Single Donors'!BK51*Single!R8</f>
        <v>0</v>
      </c>
      <c r="BL52" s="194">
        <f>'Single Donors'!BL51*Single!S8</f>
        <v>0</v>
      </c>
      <c r="BM52" s="194">
        <f>'Single Donors'!BM51*Single!T8</f>
        <v>0</v>
      </c>
      <c r="BN52" s="194">
        <f>'Single Donors'!BN51*Single!U8</f>
        <v>0</v>
      </c>
      <c r="BO52" s="194">
        <f>'Single Donors'!BO51*Single!V8</f>
        <v>0</v>
      </c>
      <c r="BP52" s="194">
        <f>'Single Donors'!BP51*Single!W8</f>
        <v>0</v>
      </c>
      <c r="BQ52" s="194">
        <f>'Single Donors'!BQ51*Single!X8</f>
        <v>0</v>
      </c>
      <c r="BR52" s="194">
        <f>'Single Donors'!BR51*Single!Y8</f>
        <v>0</v>
      </c>
      <c r="BS52" s="194">
        <f>'Single Donors'!BS51*Single!Z8</f>
        <v>0</v>
      </c>
      <c r="BT52" s="194">
        <f>'Single Donors'!BT51*Single!AA8</f>
        <v>0</v>
      </c>
      <c r="BU52" s="194">
        <f>'Single Donors'!BU51*Single!AB8</f>
        <v>0</v>
      </c>
      <c r="BV52" s="194">
        <f>'Single Donors'!BV51*Single!AC8</f>
        <v>0</v>
      </c>
      <c r="BW52" s="194">
        <f>'Single Donors'!BW51*Single!AD8</f>
        <v>0</v>
      </c>
      <c r="BX52" s="194">
        <f>'Single Donors'!BX51*Single!AE8</f>
        <v>0</v>
      </c>
      <c r="BY52" s="194">
        <f>'Single Donors'!BY51*Single!AF8</f>
        <v>0</v>
      </c>
      <c r="BZ52" s="194">
        <f>'Single Donors'!BZ51*Single!AG8</f>
        <v>0</v>
      </c>
      <c r="CA52" s="194">
        <f>'Single Donors'!CA51*Single!AH8</f>
        <v>0</v>
      </c>
      <c r="CB52" s="194">
        <f>'Single Donors'!CB51*Single!AI8</f>
        <v>0</v>
      </c>
      <c r="CC52" s="194">
        <f>'Single Donors'!CC51*Single!AJ8</f>
        <v>0</v>
      </c>
      <c r="CD52" s="194">
        <f>'Single Donors'!CD51*Single!AK8</f>
        <v>0</v>
      </c>
      <c r="CE52" s="194">
        <f>'Single Donors'!CE51*Single!AL8</f>
        <v>0</v>
      </c>
      <c r="CF52" s="194">
        <f>'Single Donors'!CF51*Single!AM8</f>
        <v>0</v>
      </c>
      <c r="CG52" s="194">
        <f>'Single Donors'!CG51*Single!AN8</f>
        <v>0</v>
      </c>
      <c r="CH52" s="194">
        <f>'Single Donors'!CH51*Single!AO8</f>
        <v>0</v>
      </c>
      <c r="CI52" s="194">
        <f>'Single Donors'!CI51*Single!AP8</f>
        <v>0</v>
      </c>
      <c r="CJ52" s="194">
        <f>'Single Donors'!CJ51*Single!AQ8</f>
        <v>0</v>
      </c>
      <c r="CK52" s="194">
        <f>'Single Donors'!CK51*Single!AR8</f>
        <v>0</v>
      </c>
      <c r="CL52" s="194">
        <f>'Single Donors'!CL51*Single!AS8</f>
        <v>0</v>
      </c>
      <c r="CM52" s="194">
        <f>'Single Donors'!CM51*Single!AT8</f>
        <v>0</v>
      </c>
      <c r="CN52" s="194">
        <f>'Single Donors'!CN51*Single!AU8</f>
        <v>0</v>
      </c>
      <c r="CO52" s="194">
        <f>'Single Donors'!CO51*Single!AV8</f>
        <v>0</v>
      </c>
      <c r="CP52" s="194">
        <f>'Single Donors'!CP51*Single!AW8</f>
        <v>0</v>
      </c>
      <c r="CQ52" s="194">
        <f>'Single Donors'!CQ51*Single!AX8</f>
        <v>0</v>
      </c>
      <c r="CR52" s="194">
        <f>'Single Donors'!CR51*Single!AY8</f>
        <v>0</v>
      </c>
      <c r="CS52" s="194">
        <f>'Single Donors'!CS51*Single!AZ8</f>
        <v>0</v>
      </c>
      <c r="CT52" s="194">
        <f>'Single Donors'!CT51*Single!BA8</f>
        <v>0</v>
      </c>
      <c r="CU52" s="194">
        <f>'Single Donors'!CU51*Single!BB8</f>
        <v>0</v>
      </c>
      <c r="CV52" s="194">
        <f>'Single Donors'!CV51*Single!BC8</f>
        <v>0</v>
      </c>
      <c r="CW52" s="194">
        <f>'Single Donors'!CW51*Single!BD8</f>
        <v>0</v>
      </c>
      <c r="CX52" s="194">
        <f>'Single Donors'!CX51*Single!BE8</f>
        <v>0</v>
      </c>
      <c r="CY52" s="194">
        <f>'Single Donors'!CY51*Single!BF8</f>
        <v>0</v>
      </c>
      <c r="CZ52" s="194">
        <f>'Single Donors'!CZ51*Single!BG8</f>
        <v>0</v>
      </c>
      <c r="DA52" s="194">
        <f>'Single Donors'!DA51*Single!BH8</f>
        <v>0</v>
      </c>
      <c r="DB52" s="194">
        <f>'Single Donors'!DB51*Single!BI8</f>
        <v>0</v>
      </c>
    </row>
    <row r="53" spans="1:121" ht="13" x14ac:dyDescent="0.3">
      <c r="A53" s="56" t="s">
        <v>48</v>
      </c>
      <c r="AV53" s="194">
        <f>'Single Donors'!AV52*Single!B8</f>
        <v>0</v>
      </c>
      <c r="AW53" s="194">
        <f>'Single Donors'!AW52*Single!C8</f>
        <v>0</v>
      </c>
      <c r="AX53" s="194">
        <f>'Single Donors'!AX52*Single!D8</f>
        <v>0</v>
      </c>
      <c r="AY53" s="194">
        <f>'Single Donors'!AY52*Single!E8</f>
        <v>0</v>
      </c>
      <c r="AZ53" s="194">
        <f>'Single Donors'!AZ52*Single!F8</f>
        <v>0</v>
      </c>
      <c r="BA53" s="194">
        <f>'Single Donors'!BA52*Single!G8</f>
        <v>0</v>
      </c>
      <c r="BB53" s="194">
        <f>'Single Donors'!BB52*Single!H8</f>
        <v>0</v>
      </c>
      <c r="BC53" s="194">
        <f>'Single Donors'!BC52*Single!I8</f>
        <v>0</v>
      </c>
      <c r="BD53" s="194">
        <f>'Single Donors'!BD52*Single!J8</f>
        <v>0</v>
      </c>
      <c r="BE53" s="194">
        <f>'Single Donors'!BE52*Single!K8</f>
        <v>0</v>
      </c>
      <c r="BF53" s="194">
        <f>'Single Donors'!BF52*Single!L8</f>
        <v>0</v>
      </c>
      <c r="BG53" s="194">
        <f>'Single Donors'!BG52*Single!M8</f>
        <v>0</v>
      </c>
      <c r="BH53" s="194">
        <f>'Single Donors'!BH52*Single!N8</f>
        <v>0</v>
      </c>
      <c r="BI53" s="194">
        <f>'Single Donors'!BI52*Single!O8</f>
        <v>0</v>
      </c>
      <c r="BJ53" s="194">
        <f>'Single Donors'!BJ52*Single!P8</f>
        <v>0</v>
      </c>
      <c r="BK53" s="194">
        <f>'Single Donors'!BK52*Single!Q8</f>
        <v>0</v>
      </c>
      <c r="BL53" s="194">
        <f>'Single Donors'!BL52*Single!R8</f>
        <v>0</v>
      </c>
      <c r="BM53" s="194">
        <f>'Single Donors'!BM52*Single!S8</f>
        <v>0</v>
      </c>
      <c r="BN53" s="194">
        <f>'Single Donors'!BN52*Single!T8</f>
        <v>0</v>
      </c>
      <c r="BO53" s="194">
        <f>'Single Donors'!BO52*Single!U8</f>
        <v>0</v>
      </c>
      <c r="BP53" s="194">
        <f>'Single Donors'!BP52*Single!V8</f>
        <v>0</v>
      </c>
      <c r="BQ53" s="194">
        <f>'Single Donors'!BQ52*Single!W8</f>
        <v>0</v>
      </c>
      <c r="BR53" s="194">
        <f>'Single Donors'!BR52*Single!X8</f>
        <v>0</v>
      </c>
      <c r="BS53" s="194">
        <f>'Single Donors'!BS52*Single!Y8</f>
        <v>0</v>
      </c>
      <c r="BT53" s="194">
        <f>'Single Donors'!BT52*Single!Z8</f>
        <v>0</v>
      </c>
      <c r="BU53" s="194">
        <f>'Single Donors'!BU52*Single!AA8</f>
        <v>0</v>
      </c>
      <c r="BV53" s="194">
        <f>'Single Donors'!BV52*Single!AB8</f>
        <v>0</v>
      </c>
      <c r="BW53" s="194">
        <f>'Single Donors'!BW52*Single!AC8</f>
        <v>0</v>
      </c>
      <c r="BX53" s="194">
        <f>'Single Donors'!BX52*Single!AD8</f>
        <v>0</v>
      </c>
      <c r="BY53" s="194">
        <f>'Single Donors'!BY52*Single!AE8</f>
        <v>0</v>
      </c>
      <c r="BZ53" s="194">
        <f>'Single Donors'!BZ52*Single!AF8</f>
        <v>0</v>
      </c>
      <c r="CA53" s="194">
        <f>'Single Donors'!CA52*Single!AG8</f>
        <v>0</v>
      </c>
      <c r="CB53" s="194">
        <f>'Single Donors'!CB52*Single!AH8</f>
        <v>0</v>
      </c>
      <c r="CC53" s="194">
        <f>'Single Donors'!CC52*Single!AI8</f>
        <v>0</v>
      </c>
      <c r="CD53" s="194">
        <f>'Single Donors'!CD52*Single!AJ8</f>
        <v>0</v>
      </c>
      <c r="CE53" s="194">
        <f>'Single Donors'!CE52*Single!AK8</f>
        <v>0</v>
      </c>
      <c r="CF53" s="194">
        <f>'Single Donors'!CF52*Single!AL8</f>
        <v>0</v>
      </c>
      <c r="CG53" s="194">
        <f>'Single Donors'!CG52*Single!AM8</f>
        <v>0</v>
      </c>
      <c r="CH53" s="194">
        <f>'Single Donors'!CH52*Single!AN8</f>
        <v>0</v>
      </c>
      <c r="CI53" s="194">
        <f>'Single Donors'!CI52*Single!AO8</f>
        <v>0</v>
      </c>
      <c r="CJ53" s="194">
        <f>'Single Donors'!CJ52*Single!AP8</f>
        <v>0</v>
      </c>
      <c r="CK53" s="194">
        <f>'Single Donors'!CK52*Single!AQ8</f>
        <v>0</v>
      </c>
      <c r="CL53" s="194">
        <f>'Single Donors'!CL52*Single!AR8</f>
        <v>0</v>
      </c>
      <c r="CM53" s="194">
        <f>'Single Donors'!CM52*Single!AS8</f>
        <v>0</v>
      </c>
      <c r="CN53" s="194">
        <f>'Single Donors'!CN52*Single!AT8</f>
        <v>0</v>
      </c>
      <c r="CO53" s="194">
        <f>'Single Donors'!CO52*Single!AU8</f>
        <v>0</v>
      </c>
      <c r="CP53" s="194">
        <f>'Single Donors'!CP52*Single!AV8</f>
        <v>0</v>
      </c>
      <c r="CQ53" s="194">
        <f>'Single Donors'!CQ52*Single!AW8</f>
        <v>0</v>
      </c>
      <c r="CR53" s="194">
        <f>'Single Donors'!CR52*Single!AX8</f>
        <v>0</v>
      </c>
      <c r="CS53" s="194">
        <f>'Single Donors'!CS52*Single!AY8</f>
        <v>0</v>
      </c>
      <c r="CT53" s="194">
        <f>'Single Donors'!CT52*Single!AZ8</f>
        <v>0</v>
      </c>
      <c r="CU53" s="194">
        <f>'Single Donors'!CU52*Single!BA8</f>
        <v>0</v>
      </c>
      <c r="CV53" s="194">
        <f>'Single Donors'!CV52*Single!BB8</f>
        <v>0</v>
      </c>
      <c r="CW53" s="194">
        <f>'Single Donors'!CW52*Single!BC8</f>
        <v>0</v>
      </c>
      <c r="CX53" s="194">
        <f>'Single Donors'!CX52*Single!BD8</f>
        <v>0</v>
      </c>
      <c r="CY53" s="194">
        <f>'Single Donors'!CY52*Single!BE8</f>
        <v>0</v>
      </c>
      <c r="CZ53" s="194">
        <f>'Single Donors'!CZ52*Single!BF8</f>
        <v>0</v>
      </c>
      <c r="DA53" s="194">
        <f>'Single Donors'!DA52*Single!BG8</f>
        <v>0</v>
      </c>
      <c r="DB53" s="194">
        <f>'Single Donors'!DB52*Single!BH8</f>
        <v>0</v>
      </c>
      <c r="DC53" s="194">
        <f>'Single Donors'!DC52*Single!BI8</f>
        <v>0</v>
      </c>
    </row>
    <row r="54" spans="1:121" s="48" customFormat="1" ht="13.5" thickBot="1" x14ac:dyDescent="0.35">
      <c r="A54" s="58" t="s">
        <v>49</v>
      </c>
      <c r="M54" s="52"/>
      <c r="Y54" s="52"/>
      <c r="AK54" s="52"/>
      <c r="AW54" s="199">
        <f>'Single Donors'!AW53*Single!B8</f>
        <v>0</v>
      </c>
      <c r="AX54" s="199">
        <f>'Single Donors'!AX53*Single!C8</f>
        <v>0</v>
      </c>
      <c r="AY54" s="199">
        <f>'Single Donors'!AY53*Single!D8</f>
        <v>0</v>
      </c>
      <c r="AZ54" s="199">
        <f>'Single Donors'!AZ53*Single!E8</f>
        <v>0</v>
      </c>
      <c r="BA54" s="199">
        <f>'Single Donors'!BA53*Single!F8</f>
        <v>0</v>
      </c>
      <c r="BB54" s="199">
        <f>'Single Donors'!BB53*Single!G8</f>
        <v>0</v>
      </c>
      <c r="BC54" s="199">
        <f>'Single Donors'!BC53*Single!H8</f>
        <v>0</v>
      </c>
      <c r="BD54" s="199">
        <f>'Single Donors'!BD53*Single!I8</f>
        <v>0</v>
      </c>
      <c r="BE54" s="199">
        <f>'Single Donors'!BE53*Single!J8</f>
        <v>0</v>
      </c>
      <c r="BF54" s="199">
        <f>'Single Donors'!BF53*Single!K8</f>
        <v>0</v>
      </c>
      <c r="BG54" s="199">
        <f>'Single Donors'!BG53*Single!L8</f>
        <v>0</v>
      </c>
      <c r="BH54" s="199">
        <f>'Single Donors'!BH53*Single!M8</f>
        <v>0</v>
      </c>
      <c r="BI54" s="199">
        <f>'Single Donors'!BI53*Single!N8</f>
        <v>0</v>
      </c>
      <c r="BJ54" s="199">
        <f>'Single Donors'!BJ53*Single!O8</f>
        <v>0</v>
      </c>
      <c r="BK54" s="199">
        <f>'Single Donors'!BK53*Single!P8</f>
        <v>0</v>
      </c>
      <c r="BL54" s="199">
        <f>'Single Donors'!BL53*Single!Q8</f>
        <v>0</v>
      </c>
      <c r="BM54" s="199">
        <f>'Single Donors'!BM53*Single!R8</f>
        <v>0</v>
      </c>
      <c r="BN54" s="199">
        <f>'Single Donors'!BN53*Single!S8</f>
        <v>0</v>
      </c>
      <c r="BO54" s="199">
        <f>'Single Donors'!BO53*Single!T8</f>
        <v>0</v>
      </c>
      <c r="BP54" s="199">
        <f>'Single Donors'!BP53*Single!U8</f>
        <v>0</v>
      </c>
      <c r="BQ54" s="199">
        <f>'Single Donors'!BQ53*Single!V8</f>
        <v>0</v>
      </c>
      <c r="BR54" s="199">
        <f>'Single Donors'!BR53*Single!W8</f>
        <v>0</v>
      </c>
      <c r="BS54" s="199">
        <f>'Single Donors'!BS53*Single!X8</f>
        <v>0</v>
      </c>
      <c r="BT54" s="199">
        <f>'Single Donors'!BT53*Single!Y8</f>
        <v>0</v>
      </c>
      <c r="BU54" s="199">
        <f>'Single Donors'!BU53*Single!Z8</f>
        <v>0</v>
      </c>
      <c r="BV54" s="199">
        <f>'Single Donors'!BV53*Single!AA8</f>
        <v>0</v>
      </c>
      <c r="BW54" s="199">
        <f>'Single Donors'!BW53*Single!AB8</f>
        <v>0</v>
      </c>
      <c r="BX54" s="199">
        <f>'Single Donors'!BX53*Single!AC8</f>
        <v>0</v>
      </c>
      <c r="BY54" s="199">
        <f>'Single Donors'!BY53*Single!AD8</f>
        <v>0</v>
      </c>
      <c r="BZ54" s="199">
        <f>'Single Donors'!BZ53*Single!AE8</f>
        <v>0</v>
      </c>
      <c r="CA54" s="199">
        <f>'Single Donors'!CA53*Single!AF8</f>
        <v>0</v>
      </c>
      <c r="CB54" s="199">
        <f>'Single Donors'!CB53*Single!AG8</f>
        <v>0</v>
      </c>
      <c r="CC54" s="199">
        <f>'Single Donors'!CC53*Single!AH8</f>
        <v>0</v>
      </c>
      <c r="CD54" s="199">
        <f>'Single Donors'!CD53*Single!AI8</f>
        <v>0</v>
      </c>
      <c r="CE54" s="199">
        <f>'Single Donors'!CE53*Single!AJ8</f>
        <v>0</v>
      </c>
      <c r="CF54" s="199">
        <f>'Single Donors'!CF53*Single!AK8</f>
        <v>0</v>
      </c>
      <c r="CG54" s="199">
        <f>'Single Donors'!CG53*Single!AL8</f>
        <v>0</v>
      </c>
      <c r="CH54" s="199">
        <f>'Single Donors'!CH53*Single!AM8</f>
        <v>0</v>
      </c>
      <c r="CI54" s="199">
        <f>'Single Donors'!CI53*Single!AN8</f>
        <v>0</v>
      </c>
      <c r="CJ54" s="199">
        <f>'Single Donors'!CJ53*Single!AO8</f>
        <v>0</v>
      </c>
      <c r="CK54" s="199">
        <f>'Single Donors'!CK53*Single!AP8</f>
        <v>0</v>
      </c>
      <c r="CL54" s="199">
        <f>'Single Donors'!CL53*Single!AQ8</f>
        <v>0</v>
      </c>
      <c r="CM54" s="199">
        <f>'Single Donors'!CM53*Single!AR8</f>
        <v>0</v>
      </c>
      <c r="CN54" s="199">
        <f>'Single Donors'!CN53*Single!AS8</f>
        <v>0</v>
      </c>
      <c r="CO54" s="199">
        <f>'Single Donors'!CO53*Single!AT8</f>
        <v>0</v>
      </c>
      <c r="CP54" s="199">
        <f>'Single Donors'!CP53*Single!AU8</f>
        <v>0</v>
      </c>
      <c r="CQ54" s="199">
        <f>'Single Donors'!CQ53*Single!AV8</f>
        <v>0</v>
      </c>
      <c r="CR54" s="199">
        <f>'Single Donors'!CR53*Single!AW8</f>
        <v>0</v>
      </c>
      <c r="CS54" s="199">
        <f>'Single Donors'!CS53*Single!AX8</f>
        <v>0</v>
      </c>
      <c r="CT54" s="199">
        <f>'Single Donors'!CT53*Single!AY8</f>
        <v>0</v>
      </c>
      <c r="CU54" s="199">
        <f>'Single Donors'!CU53*Single!AZ8</f>
        <v>0</v>
      </c>
      <c r="CV54" s="199">
        <f>'Single Donors'!CV53*Single!BA8</f>
        <v>0</v>
      </c>
      <c r="CW54" s="199">
        <f>'Single Donors'!CW53*Single!BB8</f>
        <v>0</v>
      </c>
      <c r="CX54" s="199">
        <f>'Single Donors'!CX53*Single!BC8</f>
        <v>0</v>
      </c>
      <c r="CY54" s="199">
        <f>'Single Donors'!CY53*Single!BD8</f>
        <v>0</v>
      </c>
      <c r="CZ54" s="199">
        <f>'Single Donors'!CZ53*Single!BE8</f>
        <v>0</v>
      </c>
      <c r="DA54" s="199">
        <f>'Single Donors'!DA53*Single!BF8</f>
        <v>0</v>
      </c>
      <c r="DB54" s="199">
        <f>'Single Donors'!DB53*Single!BG8</f>
        <v>0</v>
      </c>
      <c r="DC54" s="199">
        <f>'Single Donors'!DC53*Single!BH8</f>
        <v>0</v>
      </c>
      <c r="DD54" s="199">
        <f>'Single Donors'!DD53*Single!BI8</f>
        <v>0</v>
      </c>
      <c r="DE54" s="52"/>
      <c r="DQ54" s="52"/>
    </row>
    <row r="55" spans="1:121" ht="13" x14ac:dyDescent="0.3">
      <c r="A55" s="57" t="s">
        <v>50</v>
      </c>
      <c r="AX55" s="194">
        <f>'Single Donors'!AX54*Single!B9</f>
        <v>0</v>
      </c>
      <c r="AY55" s="194">
        <f>'Single Donors'!AY54*Single!C9</f>
        <v>0</v>
      </c>
      <c r="AZ55" s="194">
        <f>'Single Donors'!AZ54*Single!D9</f>
        <v>0</v>
      </c>
      <c r="BA55" s="194">
        <f>'Single Donors'!BA54*Single!E9</f>
        <v>0</v>
      </c>
      <c r="BB55" s="194">
        <f>'Single Donors'!BB54*Single!F9</f>
        <v>0</v>
      </c>
      <c r="BC55" s="194">
        <f>'Single Donors'!BC54*Single!G9</f>
        <v>0</v>
      </c>
      <c r="BD55" s="194">
        <f>'Single Donors'!BD54*Single!H9</f>
        <v>0</v>
      </c>
      <c r="BE55" s="194">
        <f>'Single Donors'!BE54*Single!I9</f>
        <v>0</v>
      </c>
      <c r="BF55" s="194">
        <f>'Single Donors'!BF54*Single!J9</f>
        <v>0</v>
      </c>
      <c r="BG55" s="194">
        <f>'Single Donors'!BG54*Single!K9</f>
        <v>0</v>
      </c>
      <c r="BH55" s="194">
        <f>'Single Donors'!BH54*Single!L9</f>
        <v>0</v>
      </c>
      <c r="BI55" s="194">
        <f>'Single Donors'!BI54*Single!M9</f>
        <v>0</v>
      </c>
      <c r="BJ55" s="194">
        <f>'Single Donors'!BJ54*Single!N9</f>
        <v>0</v>
      </c>
      <c r="BK55" s="194">
        <f>'Single Donors'!BK54*Single!O9</f>
        <v>0</v>
      </c>
      <c r="BL55" s="194">
        <f>'Single Donors'!BL54*Single!P9</f>
        <v>0</v>
      </c>
      <c r="BM55" s="194">
        <f>'Single Donors'!BM54*Single!Q9</f>
        <v>0</v>
      </c>
      <c r="BN55" s="194">
        <f>'Single Donors'!BN54*Single!R9</f>
        <v>0</v>
      </c>
      <c r="BO55" s="194">
        <f>'Single Donors'!BO54*Single!S9</f>
        <v>0</v>
      </c>
      <c r="BP55" s="194">
        <f>'Single Donors'!BP54*Single!T9</f>
        <v>0</v>
      </c>
      <c r="BQ55" s="194">
        <f>'Single Donors'!BQ54*Single!U9</f>
        <v>0</v>
      </c>
      <c r="BR55" s="194">
        <f>'Single Donors'!BR54*Single!V9</f>
        <v>0</v>
      </c>
      <c r="BS55" s="194">
        <f>'Single Donors'!BS54*Single!W9</f>
        <v>0</v>
      </c>
      <c r="BT55" s="194">
        <f>'Single Donors'!BT54*Single!X9</f>
        <v>0</v>
      </c>
      <c r="BU55" s="194">
        <f>'Single Donors'!BU54*Single!Y9</f>
        <v>0</v>
      </c>
      <c r="BV55" s="194">
        <f>'Single Donors'!BV54*Single!Z9</f>
        <v>0</v>
      </c>
      <c r="BW55" s="194">
        <f>'Single Donors'!BW54*Single!AA9</f>
        <v>0</v>
      </c>
      <c r="BX55" s="194">
        <f>'Single Donors'!BX54*Single!AB9</f>
        <v>0</v>
      </c>
      <c r="BY55" s="194">
        <f>'Single Donors'!BY54*Single!AC9</f>
        <v>0</v>
      </c>
      <c r="BZ55" s="194">
        <f>'Single Donors'!BZ54*Single!AD9</f>
        <v>0</v>
      </c>
      <c r="CA55" s="194">
        <f>'Single Donors'!CA54*Single!AE9</f>
        <v>0</v>
      </c>
      <c r="CB55" s="194">
        <f>'Single Donors'!CB54*Single!AF9</f>
        <v>0</v>
      </c>
      <c r="CC55" s="194">
        <f>'Single Donors'!CC54*Single!AG9</f>
        <v>0</v>
      </c>
      <c r="CD55" s="194">
        <f>'Single Donors'!CD54*Single!AH9</f>
        <v>0</v>
      </c>
      <c r="CE55" s="194">
        <f>'Single Donors'!CE54*Single!AI9</f>
        <v>0</v>
      </c>
      <c r="CF55" s="194">
        <f>'Single Donors'!CF54*Single!AJ9</f>
        <v>0</v>
      </c>
      <c r="CG55" s="194">
        <f>'Single Donors'!CG54*Single!AK9</f>
        <v>0</v>
      </c>
      <c r="CH55" s="194">
        <f>'Single Donors'!CH54*Single!AL9</f>
        <v>0</v>
      </c>
      <c r="CI55" s="194">
        <f>'Single Donors'!CI54*Single!AM9</f>
        <v>0</v>
      </c>
      <c r="CJ55" s="194">
        <f>'Single Donors'!CJ54*Single!AN9</f>
        <v>0</v>
      </c>
      <c r="CK55" s="194">
        <f>'Single Donors'!CK54*Single!AO9</f>
        <v>0</v>
      </c>
      <c r="CL55" s="194">
        <f>'Single Donors'!CL54*Single!AP9</f>
        <v>0</v>
      </c>
      <c r="CM55" s="194">
        <f>'Single Donors'!CM54*Single!AQ9</f>
        <v>0</v>
      </c>
      <c r="CN55" s="194">
        <f>'Single Donors'!CN54*Single!AR9</f>
        <v>0</v>
      </c>
      <c r="CO55" s="194">
        <f>'Single Donors'!CO54*Single!AS9</f>
        <v>0</v>
      </c>
      <c r="CP55" s="194">
        <f>'Single Donors'!CP54*Single!AT9</f>
        <v>0</v>
      </c>
      <c r="CQ55" s="194">
        <f>'Single Donors'!CQ54*Single!AU9</f>
        <v>0</v>
      </c>
      <c r="CR55" s="194">
        <f>'Single Donors'!CR54*Single!AV9</f>
        <v>0</v>
      </c>
      <c r="CS55" s="194">
        <f>'Single Donors'!CS54*Single!AW9</f>
        <v>0</v>
      </c>
      <c r="CT55" s="194">
        <f>'Single Donors'!CT54*Single!AX9</f>
        <v>0</v>
      </c>
      <c r="CU55" s="194">
        <f>'Single Donors'!CU54*Single!AY9</f>
        <v>0</v>
      </c>
      <c r="CV55" s="194">
        <f>'Single Donors'!CV54*Single!AZ9</f>
        <v>0</v>
      </c>
      <c r="CW55" s="194">
        <f>'Single Donors'!CW54*Single!BA9</f>
        <v>0</v>
      </c>
      <c r="CX55" s="194">
        <f>'Single Donors'!CX54*Single!BB9</f>
        <v>0</v>
      </c>
      <c r="CY55" s="194">
        <f>'Single Donors'!CY54*Single!BC9</f>
        <v>0</v>
      </c>
      <c r="CZ55" s="194">
        <f>'Single Donors'!CZ54*Single!BD9</f>
        <v>0</v>
      </c>
      <c r="DA55" s="194">
        <f>'Single Donors'!DA54*Single!BE9</f>
        <v>0</v>
      </c>
      <c r="DB55" s="194">
        <f>'Single Donors'!DB54*Single!BF9</f>
        <v>0</v>
      </c>
      <c r="DC55" s="194">
        <f>'Single Donors'!DC54*Single!BG9</f>
        <v>0</v>
      </c>
      <c r="DD55" s="194">
        <f>'Single Donors'!DD54*Single!BH9</f>
        <v>0</v>
      </c>
      <c r="DE55" s="194">
        <f>'Single Donors'!DE54*Single!BI9</f>
        <v>0</v>
      </c>
    </row>
    <row r="56" spans="1:121" ht="13" x14ac:dyDescent="0.3">
      <c r="A56" s="56" t="s">
        <v>51</v>
      </c>
      <c r="AY56" s="194">
        <f>'Single Donors'!AY55*Single!B9</f>
        <v>0</v>
      </c>
      <c r="AZ56" s="194">
        <f>'Single Donors'!AZ55*Single!C9</f>
        <v>0</v>
      </c>
      <c r="BA56" s="194">
        <f>'Single Donors'!BA55*Single!D9</f>
        <v>0</v>
      </c>
      <c r="BB56" s="194">
        <f>'Single Donors'!BB55*Single!E9</f>
        <v>0</v>
      </c>
      <c r="BC56" s="194">
        <f>'Single Donors'!BC55*Single!F9</f>
        <v>0</v>
      </c>
      <c r="BD56" s="194">
        <f>'Single Donors'!BD55*Single!G9</f>
        <v>0</v>
      </c>
      <c r="BE56" s="194">
        <f>'Single Donors'!BE55*Single!H9</f>
        <v>0</v>
      </c>
      <c r="BF56" s="194">
        <f>'Single Donors'!BF55*Single!I9</f>
        <v>0</v>
      </c>
      <c r="BG56" s="194">
        <f>'Single Donors'!BG55*Single!J9</f>
        <v>0</v>
      </c>
      <c r="BH56" s="194">
        <f>'Single Donors'!BH55*Single!K9</f>
        <v>0</v>
      </c>
      <c r="BI56" s="194">
        <f>'Single Donors'!BI55*Single!L9</f>
        <v>0</v>
      </c>
      <c r="BJ56" s="194">
        <f>'Single Donors'!BJ55*Single!M9</f>
        <v>0</v>
      </c>
      <c r="BK56" s="194">
        <f>'Single Donors'!BK55*Single!N9</f>
        <v>0</v>
      </c>
      <c r="BL56" s="194">
        <f>'Single Donors'!BL55*Single!O9</f>
        <v>0</v>
      </c>
      <c r="BM56" s="194">
        <f>'Single Donors'!BM55*Single!P9</f>
        <v>0</v>
      </c>
      <c r="BN56" s="194">
        <f>'Single Donors'!BN55*Single!Q9</f>
        <v>0</v>
      </c>
      <c r="BO56" s="194">
        <f>'Single Donors'!BO55*Single!R9</f>
        <v>0</v>
      </c>
      <c r="BP56" s="194">
        <f>'Single Donors'!BP55*Single!S9</f>
        <v>0</v>
      </c>
      <c r="BQ56" s="194">
        <f>'Single Donors'!BQ55*Single!T9</f>
        <v>0</v>
      </c>
      <c r="BR56" s="194">
        <f>'Single Donors'!BR55*Single!U9</f>
        <v>0</v>
      </c>
      <c r="BS56" s="194">
        <f>'Single Donors'!BS55*Single!V9</f>
        <v>0</v>
      </c>
      <c r="BT56" s="194">
        <f>'Single Donors'!BT55*Single!W9</f>
        <v>0</v>
      </c>
      <c r="BU56" s="194">
        <f>'Single Donors'!BU55*Single!X9</f>
        <v>0</v>
      </c>
      <c r="BV56" s="194">
        <f>'Single Donors'!BV55*Single!Y9</f>
        <v>0</v>
      </c>
      <c r="BW56" s="194">
        <f>'Single Donors'!BW55*Single!Z9</f>
        <v>0</v>
      </c>
      <c r="BX56" s="194">
        <f>'Single Donors'!BX55*Single!AA9</f>
        <v>0</v>
      </c>
      <c r="BY56" s="194">
        <f>'Single Donors'!BY55*Single!AB9</f>
        <v>0</v>
      </c>
      <c r="BZ56" s="194">
        <f>'Single Donors'!BZ55*Single!AC9</f>
        <v>0</v>
      </c>
      <c r="CA56" s="194">
        <f>'Single Donors'!CA55*Single!AD9</f>
        <v>0</v>
      </c>
      <c r="CB56" s="194">
        <f>'Single Donors'!CB55*Single!AE9</f>
        <v>0</v>
      </c>
      <c r="CC56" s="194">
        <f>'Single Donors'!CC55*Single!AF9</f>
        <v>0</v>
      </c>
      <c r="CD56" s="194">
        <f>'Single Donors'!CD55*Single!AG9</f>
        <v>0</v>
      </c>
      <c r="CE56" s="194">
        <f>'Single Donors'!CE55*Single!AH9</f>
        <v>0</v>
      </c>
      <c r="CF56" s="194">
        <f>'Single Donors'!CF55*Single!AI9</f>
        <v>0</v>
      </c>
      <c r="CG56" s="194">
        <f>'Single Donors'!CG55*Single!AJ9</f>
        <v>0</v>
      </c>
      <c r="CH56" s="194">
        <f>'Single Donors'!CH55*Single!AK9</f>
        <v>0</v>
      </c>
      <c r="CI56" s="194">
        <f>'Single Donors'!CI55*Single!AL9</f>
        <v>0</v>
      </c>
      <c r="CJ56" s="194">
        <f>'Single Donors'!CJ55*Single!AM9</f>
        <v>0</v>
      </c>
      <c r="CK56" s="194">
        <f>'Single Donors'!CK55*Single!AN9</f>
        <v>0</v>
      </c>
      <c r="CL56" s="194">
        <f>'Single Donors'!CL55*Single!AO9</f>
        <v>0</v>
      </c>
      <c r="CM56" s="194">
        <f>'Single Donors'!CM55*Single!AP9</f>
        <v>0</v>
      </c>
      <c r="CN56" s="194">
        <f>'Single Donors'!CN55*Single!AQ9</f>
        <v>0</v>
      </c>
      <c r="CO56" s="194">
        <f>'Single Donors'!CO55*Single!AR9</f>
        <v>0</v>
      </c>
      <c r="CP56" s="194">
        <f>'Single Donors'!CP55*Single!AS9</f>
        <v>0</v>
      </c>
      <c r="CQ56" s="194">
        <f>'Single Donors'!CQ55*Single!AT9</f>
        <v>0</v>
      </c>
      <c r="CR56" s="194">
        <f>'Single Donors'!CR55*Single!AU9</f>
        <v>0</v>
      </c>
      <c r="CS56" s="194">
        <f>'Single Donors'!CS55*Single!AV9</f>
        <v>0</v>
      </c>
      <c r="CT56" s="194">
        <f>'Single Donors'!CT55*Single!AW9</f>
        <v>0</v>
      </c>
      <c r="CU56" s="194">
        <f>'Single Donors'!CU55*Single!AX9</f>
        <v>0</v>
      </c>
      <c r="CV56" s="194">
        <f>'Single Donors'!CV55*Single!AY9</f>
        <v>0</v>
      </c>
      <c r="CW56" s="194">
        <f>'Single Donors'!CW55*Single!AZ9</f>
        <v>0</v>
      </c>
      <c r="CX56" s="194">
        <f>'Single Donors'!CX55*Single!BA9</f>
        <v>0</v>
      </c>
      <c r="CY56" s="194">
        <f>'Single Donors'!CY55*Single!BB9</f>
        <v>0</v>
      </c>
      <c r="CZ56" s="194">
        <f>'Single Donors'!CZ55*Single!BC9</f>
        <v>0</v>
      </c>
      <c r="DA56" s="194">
        <f>'Single Donors'!DA55*Single!BD9</f>
        <v>0</v>
      </c>
      <c r="DB56" s="194">
        <f>'Single Donors'!DB55*Single!BE9</f>
        <v>0</v>
      </c>
      <c r="DC56" s="194">
        <f>'Single Donors'!DC55*Single!BF9</f>
        <v>0</v>
      </c>
      <c r="DD56" s="194">
        <f>'Single Donors'!DD55*Single!BG9</f>
        <v>0</v>
      </c>
      <c r="DE56" s="194">
        <f>'Single Donors'!DE55*Single!BH9</f>
        <v>0</v>
      </c>
      <c r="DF56" s="194">
        <f>'Single Donors'!DF55*Single!BI9</f>
        <v>0</v>
      </c>
    </row>
    <row r="57" spans="1:121" ht="13" x14ac:dyDescent="0.3">
      <c r="A57" s="56" t="s">
        <v>52</v>
      </c>
      <c r="AZ57" s="194">
        <f>'Single Donors'!AZ56*Single!B9</f>
        <v>0</v>
      </c>
      <c r="BA57" s="194">
        <f>'Single Donors'!BA56*Single!C9</f>
        <v>0</v>
      </c>
      <c r="BB57" s="194">
        <f>'Single Donors'!BB56*Single!D9</f>
        <v>0</v>
      </c>
      <c r="BC57" s="194">
        <f>'Single Donors'!BC56*Single!E9</f>
        <v>0</v>
      </c>
      <c r="BD57" s="194">
        <f>'Single Donors'!BD56*Single!F9</f>
        <v>0</v>
      </c>
      <c r="BE57" s="194">
        <f>'Single Donors'!BE56*Single!G9</f>
        <v>0</v>
      </c>
      <c r="BF57" s="194">
        <f>'Single Donors'!BF56*Single!H9</f>
        <v>0</v>
      </c>
      <c r="BG57" s="194">
        <f>'Single Donors'!BG56*Single!I9</f>
        <v>0</v>
      </c>
      <c r="BH57" s="194">
        <f>'Single Donors'!BH56*Single!J9</f>
        <v>0</v>
      </c>
      <c r="BI57" s="194">
        <f>'Single Donors'!BI56*Single!K9</f>
        <v>0</v>
      </c>
      <c r="BJ57" s="194">
        <f>'Single Donors'!BJ56*Single!L9</f>
        <v>0</v>
      </c>
      <c r="BK57" s="194">
        <f>'Single Donors'!BK56*Single!M9</f>
        <v>0</v>
      </c>
      <c r="BL57" s="194">
        <f>'Single Donors'!BL56*Single!N9</f>
        <v>0</v>
      </c>
      <c r="BM57" s="194">
        <f>'Single Donors'!BM56*Single!O9</f>
        <v>0</v>
      </c>
      <c r="BN57" s="194">
        <f>'Single Donors'!BN56*Single!P9</f>
        <v>0</v>
      </c>
      <c r="BO57" s="194">
        <f>'Single Donors'!BO56*Single!Q9</f>
        <v>0</v>
      </c>
      <c r="BP57" s="194">
        <f>'Single Donors'!BP56*Single!R9</f>
        <v>0</v>
      </c>
      <c r="BQ57" s="194">
        <f>'Single Donors'!BQ56*Single!S9</f>
        <v>0</v>
      </c>
      <c r="BR57" s="194">
        <f>'Single Donors'!BR56*Single!T9</f>
        <v>0</v>
      </c>
      <c r="BS57" s="194">
        <f>'Single Donors'!BS56*Single!U9</f>
        <v>0</v>
      </c>
      <c r="BT57" s="194">
        <f>'Single Donors'!BT56*Single!V9</f>
        <v>0</v>
      </c>
      <c r="BU57" s="194">
        <f>'Single Donors'!BU56*Single!W9</f>
        <v>0</v>
      </c>
      <c r="BV57" s="194">
        <f>'Single Donors'!BV56*Single!X9</f>
        <v>0</v>
      </c>
      <c r="BW57" s="194">
        <f>'Single Donors'!BW56*Single!Y9</f>
        <v>0</v>
      </c>
      <c r="BX57" s="194">
        <f>'Single Donors'!BX56*Single!Z9</f>
        <v>0</v>
      </c>
      <c r="BY57" s="194">
        <f>'Single Donors'!BY56*Single!AA9</f>
        <v>0</v>
      </c>
      <c r="BZ57" s="194">
        <f>'Single Donors'!BZ56*Single!AB9</f>
        <v>0</v>
      </c>
      <c r="CA57" s="194">
        <f>'Single Donors'!CA56*Single!AC9</f>
        <v>0</v>
      </c>
      <c r="CB57" s="194">
        <f>'Single Donors'!CB56*Single!AD9</f>
        <v>0</v>
      </c>
      <c r="CC57" s="194">
        <f>'Single Donors'!CC56*Single!AE9</f>
        <v>0</v>
      </c>
      <c r="CD57" s="194">
        <f>'Single Donors'!CD56*Single!AF9</f>
        <v>0</v>
      </c>
      <c r="CE57" s="194">
        <f>'Single Donors'!CE56*Single!AG9</f>
        <v>0</v>
      </c>
      <c r="CF57" s="194">
        <f>'Single Donors'!CF56*Single!AH9</f>
        <v>0</v>
      </c>
      <c r="CG57" s="194">
        <f>'Single Donors'!CG56*Single!AI9</f>
        <v>0</v>
      </c>
      <c r="CH57" s="194">
        <f>'Single Donors'!CH56*Single!AJ9</f>
        <v>0</v>
      </c>
      <c r="CI57" s="194">
        <f>'Single Donors'!CI56*Single!AK9</f>
        <v>0</v>
      </c>
      <c r="CJ57" s="194">
        <f>'Single Donors'!CJ56*Single!AL9</f>
        <v>0</v>
      </c>
      <c r="CK57" s="194">
        <f>'Single Donors'!CK56*Single!AM9</f>
        <v>0</v>
      </c>
      <c r="CL57" s="194">
        <f>'Single Donors'!CL56*Single!AN9</f>
        <v>0</v>
      </c>
      <c r="CM57" s="194">
        <f>'Single Donors'!CM56*Single!AO9</f>
        <v>0</v>
      </c>
      <c r="CN57" s="194">
        <f>'Single Donors'!CN56*Single!AP9</f>
        <v>0</v>
      </c>
      <c r="CO57" s="194">
        <f>'Single Donors'!CO56*Single!AQ9</f>
        <v>0</v>
      </c>
      <c r="CP57" s="194">
        <f>'Single Donors'!CP56*Single!AR9</f>
        <v>0</v>
      </c>
      <c r="CQ57" s="194">
        <f>'Single Donors'!CQ56*Single!AS9</f>
        <v>0</v>
      </c>
      <c r="CR57" s="194">
        <f>'Single Donors'!CR56*Single!AT9</f>
        <v>0</v>
      </c>
      <c r="CS57" s="194">
        <f>'Single Donors'!CS56*Single!AU9</f>
        <v>0</v>
      </c>
      <c r="CT57" s="194">
        <f>'Single Donors'!CT56*Single!AV9</f>
        <v>0</v>
      </c>
      <c r="CU57" s="194">
        <f>'Single Donors'!CU56*Single!AW9</f>
        <v>0</v>
      </c>
      <c r="CV57" s="194">
        <f>'Single Donors'!CV56*Single!AX9</f>
        <v>0</v>
      </c>
      <c r="CW57" s="194">
        <f>'Single Donors'!CW56*Single!AY9</f>
        <v>0</v>
      </c>
      <c r="CX57" s="194">
        <f>'Single Donors'!CX56*Single!AZ9</f>
        <v>0</v>
      </c>
      <c r="CY57" s="194">
        <f>'Single Donors'!CY56*Single!BA9</f>
        <v>0</v>
      </c>
      <c r="CZ57" s="194">
        <f>'Single Donors'!CZ56*Single!BB9</f>
        <v>0</v>
      </c>
      <c r="DA57" s="194">
        <f>'Single Donors'!DA56*Single!BC9</f>
        <v>0</v>
      </c>
      <c r="DB57" s="194">
        <f>'Single Donors'!DB56*Single!BD9</f>
        <v>0</v>
      </c>
      <c r="DC57" s="194">
        <f>'Single Donors'!DC56*Single!BE9</f>
        <v>0</v>
      </c>
      <c r="DD57" s="194">
        <f>'Single Donors'!DD56*Single!BF9</f>
        <v>0</v>
      </c>
      <c r="DE57" s="194">
        <f>'Single Donors'!DE56*Single!BG9</f>
        <v>0</v>
      </c>
      <c r="DF57" s="194">
        <f>'Single Donors'!DF56*Single!BH9</f>
        <v>0</v>
      </c>
      <c r="DG57" s="194">
        <f>'Single Donors'!DG56*Single!BI9</f>
        <v>0</v>
      </c>
    </row>
    <row r="58" spans="1:121" ht="13" x14ac:dyDescent="0.3">
      <c r="A58" s="56" t="s">
        <v>53</v>
      </c>
      <c r="BA58" s="194">
        <f>'Single Donors'!BA57*Single!B9</f>
        <v>0</v>
      </c>
      <c r="BB58" s="194">
        <f>'Single Donors'!BB57*Single!C9</f>
        <v>0</v>
      </c>
      <c r="BC58" s="194">
        <f>'Single Donors'!BC57*Single!D9</f>
        <v>0</v>
      </c>
      <c r="BD58" s="194">
        <f>'Single Donors'!BD57*Single!E9</f>
        <v>0</v>
      </c>
      <c r="BE58" s="194">
        <f>'Single Donors'!BE57*Single!F9</f>
        <v>0</v>
      </c>
      <c r="BF58" s="194">
        <f>'Single Donors'!BF57*Single!G9</f>
        <v>0</v>
      </c>
      <c r="BG58" s="194">
        <f>'Single Donors'!BG57*Single!H9</f>
        <v>0</v>
      </c>
      <c r="BH58" s="194">
        <f>'Single Donors'!BH57*Single!I9</f>
        <v>0</v>
      </c>
      <c r="BI58" s="194">
        <f>'Single Donors'!BI57*Single!J9</f>
        <v>0</v>
      </c>
      <c r="BJ58" s="194">
        <f>'Single Donors'!BJ57*Single!K9</f>
        <v>0</v>
      </c>
      <c r="BK58" s="194">
        <f>'Single Donors'!BK57*Single!L9</f>
        <v>0</v>
      </c>
      <c r="BL58" s="194">
        <f>'Single Donors'!BL57*Single!M9</f>
        <v>0</v>
      </c>
      <c r="BM58" s="194">
        <f>'Single Donors'!BM57*Single!N9</f>
        <v>0</v>
      </c>
      <c r="BN58" s="194">
        <f>'Single Donors'!BN57*Single!O9</f>
        <v>0</v>
      </c>
      <c r="BO58" s="194">
        <f>'Single Donors'!BO57*Single!P9</f>
        <v>0</v>
      </c>
      <c r="BP58" s="194">
        <f>'Single Donors'!BP57*Single!Q9</f>
        <v>0</v>
      </c>
      <c r="BQ58" s="194">
        <f>'Single Donors'!BQ57*Single!R9</f>
        <v>0</v>
      </c>
      <c r="BR58" s="194">
        <f>'Single Donors'!BR57*Single!S9</f>
        <v>0</v>
      </c>
      <c r="BS58" s="194">
        <f>'Single Donors'!BS57*Single!T9</f>
        <v>0</v>
      </c>
      <c r="BT58" s="194">
        <f>'Single Donors'!BT57*Single!U9</f>
        <v>0</v>
      </c>
      <c r="BU58" s="194">
        <f>'Single Donors'!BU57*Single!V9</f>
        <v>0</v>
      </c>
      <c r="BV58" s="194">
        <f>'Single Donors'!BV57*Single!W9</f>
        <v>0</v>
      </c>
      <c r="BW58" s="194">
        <f>'Single Donors'!BW57*Single!X9</f>
        <v>0</v>
      </c>
      <c r="BX58" s="194">
        <f>'Single Donors'!BX57*Single!Y9</f>
        <v>0</v>
      </c>
      <c r="BY58" s="194">
        <f>'Single Donors'!BY57*Single!Z9</f>
        <v>0</v>
      </c>
      <c r="BZ58" s="194">
        <f>'Single Donors'!BZ57*Single!AA9</f>
        <v>0</v>
      </c>
      <c r="CA58" s="194">
        <f>'Single Donors'!CA57*Single!AB9</f>
        <v>0</v>
      </c>
      <c r="CB58" s="194">
        <f>'Single Donors'!CB57*Single!AC9</f>
        <v>0</v>
      </c>
      <c r="CC58" s="194">
        <f>'Single Donors'!CC57*Single!AD9</f>
        <v>0</v>
      </c>
      <c r="CD58" s="194">
        <f>'Single Donors'!CD57*Single!AE9</f>
        <v>0</v>
      </c>
      <c r="CE58" s="194">
        <f>'Single Donors'!CE57*Single!AF9</f>
        <v>0</v>
      </c>
      <c r="CF58" s="194">
        <f>'Single Donors'!CF57*Single!AG9</f>
        <v>0</v>
      </c>
      <c r="CG58" s="194">
        <f>'Single Donors'!CG57*Single!AH9</f>
        <v>0</v>
      </c>
      <c r="CH58" s="194">
        <f>'Single Donors'!CH57*Single!AI9</f>
        <v>0</v>
      </c>
      <c r="CI58" s="194">
        <f>'Single Donors'!CI57*Single!AJ9</f>
        <v>0</v>
      </c>
      <c r="CJ58" s="194">
        <f>'Single Donors'!CJ57*Single!AK9</f>
        <v>0</v>
      </c>
      <c r="CK58" s="194">
        <f>'Single Donors'!CK57*Single!AL9</f>
        <v>0</v>
      </c>
      <c r="CL58" s="194">
        <f>'Single Donors'!CL57*Single!AM9</f>
        <v>0</v>
      </c>
      <c r="CM58" s="194">
        <f>'Single Donors'!CM57*Single!AN9</f>
        <v>0</v>
      </c>
      <c r="CN58" s="194">
        <f>'Single Donors'!CN57*Single!AO9</f>
        <v>0</v>
      </c>
      <c r="CO58" s="194">
        <f>'Single Donors'!CO57*Single!AP9</f>
        <v>0</v>
      </c>
      <c r="CP58" s="194">
        <f>'Single Donors'!CP57*Single!AQ9</f>
        <v>0</v>
      </c>
      <c r="CQ58" s="194">
        <f>'Single Donors'!CQ57*Single!AR9</f>
        <v>0</v>
      </c>
      <c r="CR58" s="194">
        <f>'Single Donors'!CR57*Single!AS9</f>
        <v>0</v>
      </c>
      <c r="CS58" s="194">
        <f>'Single Donors'!CS57*Single!AT9</f>
        <v>0</v>
      </c>
      <c r="CT58" s="194">
        <f>'Single Donors'!CT57*Single!AU9</f>
        <v>0</v>
      </c>
      <c r="CU58" s="194">
        <f>'Single Donors'!CU57*Single!AV9</f>
        <v>0</v>
      </c>
      <c r="CV58" s="194">
        <f>'Single Donors'!CV57*Single!AW9</f>
        <v>0</v>
      </c>
      <c r="CW58" s="194">
        <f>'Single Donors'!CW57*Single!AX9</f>
        <v>0</v>
      </c>
      <c r="CX58" s="194">
        <f>'Single Donors'!CX57*Single!AY9</f>
        <v>0</v>
      </c>
      <c r="CY58" s="194">
        <f>'Single Donors'!CY57*Single!AZ9</f>
        <v>0</v>
      </c>
      <c r="CZ58" s="194">
        <f>'Single Donors'!CZ57*Single!BA9</f>
        <v>0</v>
      </c>
      <c r="DA58" s="194">
        <f>'Single Donors'!DA57*Single!BB9</f>
        <v>0</v>
      </c>
      <c r="DB58" s="194">
        <f>'Single Donors'!DB57*Single!BC9</f>
        <v>0</v>
      </c>
      <c r="DC58" s="194">
        <f>'Single Donors'!DC57*Single!BD9</f>
        <v>0</v>
      </c>
      <c r="DD58" s="194">
        <f>'Single Donors'!DD57*Single!BE9</f>
        <v>0</v>
      </c>
      <c r="DE58" s="194">
        <f>'Single Donors'!DE57*Single!BF9</f>
        <v>0</v>
      </c>
      <c r="DF58" s="194">
        <f>'Single Donors'!DF57*Single!BG9</f>
        <v>0</v>
      </c>
      <c r="DG58" s="194">
        <f>'Single Donors'!DG57*Single!BH9</f>
        <v>0</v>
      </c>
      <c r="DH58" s="194">
        <f>'Single Donors'!DH57*Single!BI9</f>
        <v>0</v>
      </c>
    </row>
    <row r="59" spans="1:121" ht="13" x14ac:dyDescent="0.3">
      <c r="A59" s="56" t="s">
        <v>54</v>
      </c>
      <c r="BB59" s="194">
        <f>'Single Donors'!BB58*Single!B9</f>
        <v>0</v>
      </c>
      <c r="BC59" s="194">
        <f>'Single Donors'!BC58*Single!C9</f>
        <v>0</v>
      </c>
      <c r="BD59" s="194">
        <f>'Single Donors'!BD58*Single!D9</f>
        <v>0</v>
      </c>
      <c r="BE59" s="194">
        <f>'Single Donors'!BE58*Single!E9</f>
        <v>0</v>
      </c>
      <c r="BF59" s="194">
        <f>'Single Donors'!BF58*Single!F9</f>
        <v>0</v>
      </c>
      <c r="BG59" s="194">
        <f>'Single Donors'!BG58*Single!G9</f>
        <v>0</v>
      </c>
      <c r="BH59" s="194">
        <f>'Single Donors'!BH58*Single!H9</f>
        <v>0</v>
      </c>
      <c r="BI59" s="194">
        <f>'Single Donors'!BI58*Single!I9</f>
        <v>0</v>
      </c>
      <c r="BJ59" s="194">
        <f>'Single Donors'!BJ58*Single!J9</f>
        <v>0</v>
      </c>
      <c r="BK59" s="194">
        <f>'Single Donors'!BK58*Single!K9</f>
        <v>0</v>
      </c>
      <c r="BL59" s="194">
        <f>'Single Donors'!BL58*Single!L9</f>
        <v>0</v>
      </c>
      <c r="BM59" s="194">
        <f>'Single Donors'!BM58*Single!M9</f>
        <v>0</v>
      </c>
      <c r="BN59" s="194">
        <f>'Single Donors'!BN58*Single!N9</f>
        <v>0</v>
      </c>
      <c r="BO59" s="194">
        <f>'Single Donors'!BO58*Single!O9</f>
        <v>0</v>
      </c>
      <c r="BP59" s="194">
        <f>'Single Donors'!BP58*Single!P9</f>
        <v>0</v>
      </c>
      <c r="BQ59" s="194">
        <f>'Single Donors'!BQ58*Single!Q9</f>
        <v>0</v>
      </c>
      <c r="BR59" s="194">
        <f>'Single Donors'!BR58*Single!R9</f>
        <v>0</v>
      </c>
      <c r="BS59" s="194">
        <f>'Single Donors'!BS58*Single!S9</f>
        <v>0</v>
      </c>
      <c r="BT59" s="194">
        <f>'Single Donors'!BT58*Single!T9</f>
        <v>0</v>
      </c>
      <c r="BU59" s="194">
        <f>'Single Donors'!BU58*Single!U9</f>
        <v>0</v>
      </c>
      <c r="BV59" s="194">
        <f>'Single Donors'!BV58*Single!V9</f>
        <v>0</v>
      </c>
      <c r="BW59" s="194">
        <f>'Single Donors'!BW58*Single!W9</f>
        <v>0</v>
      </c>
      <c r="BX59" s="194">
        <f>'Single Donors'!BX58*Single!X9</f>
        <v>0</v>
      </c>
      <c r="BY59" s="194">
        <f>'Single Donors'!BY58*Single!Y9</f>
        <v>0</v>
      </c>
      <c r="BZ59" s="194">
        <f>'Single Donors'!BZ58*Single!Z9</f>
        <v>0</v>
      </c>
      <c r="CA59" s="194">
        <f>'Single Donors'!CA58*Single!AA9</f>
        <v>0</v>
      </c>
      <c r="CB59" s="194">
        <f>'Single Donors'!CB58*Single!AB9</f>
        <v>0</v>
      </c>
      <c r="CC59" s="194">
        <f>'Single Donors'!CC58*Single!AC9</f>
        <v>0</v>
      </c>
      <c r="CD59" s="194">
        <f>'Single Donors'!CD58*Single!AD9</f>
        <v>0</v>
      </c>
      <c r="CE59" s="194">
        <f>'Single Donors'!CE58*Single!AE9</f>
        <v>0</v>
      </c>
      <c r="CF59" s="194">
        <f>'Single Donors'!CF58*Single!AF9</f>
        <v>0</v>
      </c>
      <c r="CG59" s="194">
        <f>'Single Donors'!CG58*Single!AG9</f>
        <v>0</v>
      </c>
      <c r="CH59" s="194">
        <f>'Single Donors'!CH58*Single!AH9</f>
        <v>0</v>
      </c>
      <c r="CI59" s="194">
        <f>'Single Donors'!CI58*Single!AI9</f>
        <v>0</v>
      </c>
      <c r="CJ59" s="194">
        <f>'Single Donors'!CJ58*Single!AJ9</f>
        <v>0</v>
      </c>
      <c r="CK59" s="194">
        <f>'Single Donors'!CK58*Single!AK9</f>
        <v>0</v>
      </c>
      <c r="CL59" s="194">
        <f>'Single Donors'!CL58*Single!AL9</f>
        <v>0</v>
      </c>
      <c r="CM59" s="194">
        <f>'Single Donors'!CM58*Single!AM9</f>
        <v>0</v>
      </c>
      <c r="CN59" s="194">
        <f>'Single Donors'!CN58*Single!AN9</f>
        <v>0</v>
      </c>
      <c r="CO59" s="194">
        <f>'Single Donors'!CO58*Single!AO9</f>
        <v>0</v>
      </c>
      <c r="CP59" s="194">
        <f>'Single Donors'!CP58*Single!AP9</f>
        <v>0</v>
      </c>
      <c r="CQ59" s="194">
        <f>'Single Donors'!CQ58*Single!AQ9</f>
        <v>0</v>
      </c>
      <c r="CR59" s="194">
        <f>'Single Donors'!CR58*Single!AR9</f>
        <v>0</v>
      </c>
      <c r="CS59" s="194">
        <f>'Single Donors'!CS58*Single!AS9</f>
        <v>0</v>
      </c>
      <c r="CT59" s="194">
        <f>'Single Donors'!CT58*Single!AT9</f>
        <v>0</v>
      </c>
      <c r="CU59" s="194">
        <f>'Single Donors'!CU58*Single!AU9</f>
        <v>0</v>
      </c>
      <c r="CV59" s="194">
        <f>'Single Donors'!CV58*Single!AV9</f>
        <v>0</v>
      </c>
      <c r="CW59" s="194">
        <f>'Single Donors'!CW58*Single!AW9</f>
        <v>0</v>
      </c>
      <c r="CX59" s="194">
        <f>'Single Donors'!CX58*Single!AX9</f>
        <v>0</v>
      </c>
      <c r="CY59" s="194">
        <f>'Single Donors'!CY58*Single!AY9</f>
        <v>0</v>
      </c>
      <c r="CZ59" s="194">
        <f>'Single Donors'!CZ58*Single!AZ9</f>
        <v>0</v>
      </c>
      <c r="DA59" s="194">
        <f>'Single Donors'!DA58*Single!BA9</f>
        <v>0</v>
      </c>
      <c r="DB59" s="194">
        <f>'Single Donors'!DB58*Single!BB9</f>
        <v>0</v>
      </c>
      <c r="DC59" s="194">
        <f>'Single Donors'!DC58*Single!BC9</f>
        <v>0</v>
      </c>
      <c r="DD59" s="194">
        <f>'Single Donors'!DD58*Single!BD9</f>
        <v>0</v>
      </c>
      <c r="DE59" s="194">
        <f>'Single Donors'!DE58*Single!BE9</f>
        <v>0</v>
      </c>
      <c r="DF59" s="194">
        <f>'Single Donors'!DF58*Single!BF9</f>
        <v>0</v>
      </c>
      <c r="DG59" s="194">
        <f>'Single Donors'!DG58*Single!BG9</f>
        <v>0</v>
      </c>
      <c r="DH59" s="194">
        <f>'Single Donors'!DH58*Single!BH9</f>
        <v>0</v>
      </c>
      <c r="DI59" s="194">
        <f>'Single Donors'!DI58*Single!BI9</f>
        <v>0</v>
      </c>
    </row>
    <row r="60" spans="1:121" ht="13" x14ac:dyDescent="0.3">
      <c r="A60" s="56" t="s">
        <v>55</v>
      </c>
      <c r="BC60" s="194">
        <f>'Single Donors'!BC59*Single!B9</f>
        <v>0</v>
      </c>
      <c r="BD60" s="194">
        <f>'Single Donors'!BD59*Single!C9</f>
        <v>0</v>
      </c>
      <c r="BE60" s="194">
        <f>'Single Donors'!BE59*Single!D9</f>
        <v>0</v>
      </c>
      <c r="BF60" s="194">
        <f>'Single Donors'!BF59*Single!E9</f>
        <v>0</v>
      </c>
      <c r="BG60" s="194">
        <f>'Single Donors'!BG59*Single!F9</f>
        <v>0</v>
      </c>
      <c r="BH60" s="194">
        <f>'Single Donors'!BH59*Single!G9</f>
        <v>0</v>
      </c>
      <c r="BI60" s="194">
        <f>'Single Donors'!BI59*Single!H9</f>
        <v>0</v>
      </c>
      <c r="BJ60" s="194">
        <f>'Single Donors'!BJ59*Single!I9</f>
        <v>0</v>
      </c>
      <c r="BK60" s="194">
        <f>'Single Donors'!BK59*Single!J9</f>
        <v>0</v>
      </c>
      <c r="BL60" s="194">
        <f>'Single Donors'!BL59*Single!K9</f>
        <v>0</v>
      </c>
      <c r="BM60" s="194">
        <f>'Single Donors'!BM59*Single!L9</f>
        <v>0</v>
      </c>
      <c r="BN60" s="194">
        <f>'Single Donors'!BN59*Single!M9</f>
        <v>0</v>
      </c>
      <c r="BO60" s="194">
        <f>'Single Donors'!BO59*Single!N9</f>
        <v>0</v>
      </c>
      <c r="BP60" s="194">
        <f>'Single Donors'!BP59*Single!O9</f>
        <v>0</v>
      </c>
      <c r="BQ60" s="194">
        <f>'Single Donors'!BQ59*Single!P9</f>
        <v>0</v>
      </c>
      <c r="BR60" s="194">
        <f>'Single Donors'!BR59*Single!Q9</f>
        <v>0</v>
      </c>
      <c r="BS60" s="194">
        <f>'Single Donors'!BS59*Single!R9</f>
        <v>0</v>
      </c>
      <c r="BT60" s="194">
        <f>'Single Donors'!BT59*Single!S9</f>
        <v>0</v>
      </c>
      <c r="BU60" s="194">
        <f>'Single Donors'!BU59*Single!T9</f>
        <v>0</v>
      </c>
      <c r="BV60" s="194">
        <f>'Single Donors'!BV59*Single!U9</f>
        <v>0</v>
      </c>
      <c r="BW60" s="194">
        <f>'Single Donors'!BW59*Single!V9</f>
        <v>0</v>
      </c>
      <c r="BX60" s="194">
        <f>'Single Donors'!BX59*Single!W9</f>
        <v>0</v>
      </c>
      <c r="BY60" s="194">
        <f>'Single Donors'!BY59*Single!X9</f>
        <v>0</v>
      </c>
      <c r="BZ60" s="194">
        <f>'Single Donors'!BZ59*Single!Y9</f>
        <v>0</v>
      </c>
      <c r="CA60" s="194">
        <f>'Single Donors'!CA59*Single!Z9</f>
        <v>0</v>
      </c>
      <c r="CB60" s="194">
        <f>'Single Donors'!CB59*Single!AA9</f>
        <v>0</v>
      </c>
      <c r="CC60" s="194">
        <f>'Single Donors'!CC59*Single!AB9</f>
        <v>0</v>
      </c>
      <c r="CD60" s="194">
        <f>'Single Donors'!CD59*Single!AC9</f>
        <v>0</v>
      </c>
      <c r="CE60" s="194">
        <f>'Single Donors'!CE59*Single!AD9</f>
        <v>0</v>
      </c>
      <c r="CF60" s="194">
        <f>'Single Donors'!CF59*Single!AE9</f>
        <v>0</v>
      </c>
      <c r="CG60" s="194">
        <f>'Single Donors'!CG59*Single!AF9</f>
        <v>0</v>
      </c>
      <c r="CH60" s="194">
        <f>'Single Donors'!CH59*Single!AG9</f>
        <v>0</v>
      </c>
      <c r="CI60" s="194">
        <f>'Single Donors'!CI59*Single!AH9</f>
        <v>0</v>
      </c>
      <c r="CJ60" s="194">
        <f>'Single Donors'!CJ59*Single!AI9</f>
        <v>0</v>
      </c>
      <c r="CK60" s="194">
        <f>'Single Donors'!CK59*Single!AJ9</f>
        <v>0</v>
      </c>
      <c r="CL60" s="194">
        <f>'Single Donors'!CL59*Single!AK9</f>
        <v>0</v>
      </c>
      <c r="CM60" s="194">
        <f>'Single Donors'!CM59*Single!AL9</f>
        <v>0</v>
      </c>
      <c r="CN60" s="194">
        <f>'Single Donors'!CN59*Single!AM9</f>
        <v>0</v>
      </c>
      <c r="CO60" s="194">
        <f>'Single Donors'!CO59*Single!AN9</f>
        <v>0</v>
      </c>
      <c r="CP60" s="194">
        <f>'Single Donors'!CP59*Single!AO9</f>
        <v>0</v>
      </c>
      <c r="CQ60" s="194">
        <f>'Single Donors'!CQ59*Single!AP9</f>
        <v>0</v>
      </c>
      <c r="CR60" s="194">
        <f>'Single Donors'!CR59*Single!AQ9</f>
        <v>0</v>
      </c>
      <c r="CS60" s="194">
        <f>'Single Donors'!CS59*Single!AR9</f>
        <v>0</v>
      </c>
      <c r="CT60" s="194">
        <f>'Single Donors'!CT59*Single!AS9</f>
        <v>0</v>
      </c>
      <c r="CU60" s="194">
        <f>'Single Donors'!CU59*Single!AT9</f>
        <v>0</v>
      </c>
      <c r="CV60" s="194">
        <f>'Single Donors'!CV59*Single!AU9</f>
        <v>0</v>
      </c>
      <c r="CW60" s="194">
        <f>'Single Donors'!CW59*Single!AV9</f>
        <v>0</v>
      </c>
      <c r="CX60" s="194">
        <f>'Single Donors'!CX59*Single!AW9</f>
        <v>0</v>
      </c>
      <c r="CY60" s="194">
        <f>'Single Donors'!CY59*Single!AX9</f>
        <v>0</v>
      </c>
      <c r="CZ60" s="194">
        <f>'Single Donors'!CZ59*Single!AY9</f>
        <v>0</v>
      </c>
      <c r="DA60" s="194">
        <f>'Single Donors'!DA59*Single!AZ9</f>
        <v>0</v>
      </c>
      <c r="DB60" s="194">
        <f>'Single Donors'!DB59*Single!BA9</f>
        <v>0</v>
      </c>
      <c r="DC60" s="194">
        <f>'Single Donors'!DC59*Single!BB9</f>
        <v>0</v>
      </c>
      <c r="DD60" s="194">
        <f>'Single Donors'!DD59*Single!BC9</f>
        <v>0</v>
      </c>
      <c r="DE60" s="194">
        <f>'Single Donors'!DE59*Single!BD9</f>
        <v>0</v>
      </c>
      <c r="DF60" s="194">
        <f>'Single Donors'!DF59*Single!BE9</f>
        <v>0</v>
      </c>
      <c r="DG60" s="194">
        <f>'Single Donors'!DG59*Single!BF9</f>
        <v>0</v>
      </c>
      <c r="DH60" s="194">
        <f>'Single Donors'!DH59*Single!BG9</f>
        <v>0</v>
      </c>
      <c r="DI60" s="194">
        <f>'Single Donors'!DI59*Single!BH9</f>
        <v>0</v>
      </c>
      <c r="DJ60" s="194">
        <f>'Single Donors'!DJ59*Single!BI9</f>
        <v>0</v>
      </c>
    </row>
    <row r="61" spans="1:121" ht="13" x14ac:dyDescent="0.3">
      <c r="A61" s="56" t="s">
        <v>56</v>
      </c>
      <c r="BD61" s="194">
        <f>'Single Donors'!BD60*Single!B9</f>
        <v>0</v>
      </c>
      <c r="BE61" s="194">
        <f>'Single Donors'!BE60*Single!C9</f>
        <v>0</v>
      </c>
      <c r="BF61" s="194">
        <f>'Single Donors'!BF60*Single!D9</f>
        <v>0</v>
      </c>
      <c r="BG61" s="194">
        <f>'Single Donors'!BG60*Single!E9</f>
        <v>0</v>
      </c>
      <c r="BH61" s="194">
        <f>'Single Donors'!BH60*Single!F9</f>
        <v>0</v>
      </c>
      <c r="BI61" s="194">
        <f>'Single Donors'!BI60*Single!G9</f>
        <v>0</v>
      </c>
      <c r="BJ61" s="194">
        <f>'Single Donors'!BJ60*Single!H9</f>
        <v>0</v>
      </c>
      <c r="BK61" s="194">
        <f>'Single Donors'!BK60*Single!I9</f>
        <v>0</v>
      </c>
      <c r="BL61" s="194">
        <f>'Single Donors'!BL60*Single!J9</f>
        <v>0</v>
      </c>
      <c r="BM61" s="194">
        <f>'Single Donors'!BM60*Single!K9</f>
        <v>0</v>
      </c>
      <c r="BN61" s="194">
        <f>'Single Donors'!BN60*Single!L9</f>
        <v>0</v>
      </c>
      <c r="BO61" s="194">
        <f>'Single Donors'!BO60*Single!M9</f>
        <v>0</v>
      </c>
      <c r="BP61" s="194">
        <f>'Single Donors'!BP60*Single!N9</f>
        <v>0</v>
      </c>
      <c r="BQ61" s="194">
        <f>'Single Donors'!BQ60*Single!O9</f>
        <v>0</v>
      </c>
      <c r="BR61" s="194">
        <f>'Single Donors'!BR60*Single!P9</f>
        <v>0</v>
      </c>
      <c r="BS61" s="194">
        <f>'Single Donors'!BS60*Single!Q9</f>
        <v>0</v>
      </c>
      <c r="BT61" s="194">
        <f>'Single Donors'!BT60*Single!R9</f>
        <v>0</v>
      </c>
      <c r="BU61" s="194">
        <f>'Single Donors'!BU60*Single!S9</f>
        <v>0</v>
      </c>
      <c r="BV61" s="194">
        <f>'Single Donors'!BV60*Single!T9</f>
        <v>0</v>
      </c>
      <c r="BW61" s="194">
        <f>'Single Donors'!BW60*Single!U9</f>
        <v>0</v>
      </c>
      <c r="BX61" s="194">
        <f>'Single Donors'!BX60*Single!V9</f>
        <v>0</v>
      </c>
      <c r="BY61" s="194">
        <f>'Single Donors'!BY60*Single!W9</f>
        <v>0</v>
      </c>
      <c r="BZ61" s="194">
        <f>'Single Donors'!BZ60*Single!X9</f>
        <v>0</v>
      </c>
      <c r="CA61" s="194">
        <f>'Single Donors'!CA60*Single!Y9</f>
        <v>0</v>
      </c>
      <c r="CB61" s="194">
        <f>'Single Donors'!CB60*Single!Z9</f>
        <v>0</v>
      </c>
      <c r="CC61" s="194">
        <f>'Single Donors'!CC60*Single!AA9</f>
        <v>0</v>
      </c>
      <c r="CD61" s="194">
        <f>'Single Donors'!CD60*Single!AB9</f>
        <v>0</v>
      </c>
      <c r="CE61" s="194">
        <f>'Single Donors'!CE60*Single!AC9</f>
        <v>0</v>
      </c>
      <c r="CF61" s="194">
        <f>'Single Donors'!CF60*Single!AD9</f>
        <v>0</v>
      </c>
      <c r="CG61" s="194">
        <f>'Single Donors'!CG60*Single!AE9</f>
        <v>0</v>
      </c>
      <c r="CH61" s="194">
        <f>'Single Donors'!CH60*Single!AF9</f>
        <v>0</v>
      </c>
      <c r="CI61" s="194">
        <f>'Single Donors'!CI60*Single!AG9</f>
        <v>0</v>
      </c>
      <c r="CJ61" s="194">
        <f>'Single Donors'!CJ60*Single!AH9</f>
        <v>0</v>
      </c>
      <c r="CK61" s="194">
        <f>'Single Donors'!CK60*Single!AI9</f>
        <v>0</v>
      </c>
      <c r="CL61" s="194">
        <f>'Single Donors'!CL60*Single!AJ9</f>
        <v>0</v>
      </c>
      <c r="CM61" s="194">
        <f>'Single Donors'!CM60*Single!AK9</f>
        <v>0</v>
      </c>
      <c r="CN61" s="194">
        <f>'Single Donors'!CN60*Single!AL9</f>
        <v>0</v>
      </c>
      <c r="CO61" s="194">
        <f>'Single Donors'!CO60*Single!AM9</f>
        <v>0</v>
      </c>
      <c r="CP61" s="194">
        <f>'Single Donors'!CP60*Single!AN9</f>
        <v>0</v>
      </c>
      <c r="CQ61" s="194">
        <f>'Single Donors'!CQ60*Single!AO9</f>
        <v>0</v>
      </c>
      <c r="CR61" s="194">
        <f>'Single Donors'!CR60*Single!AP9</f>
        <v>0</v>
      </c>
      <c r="CS61" s="194">
        <f>'Single Donors'!CS60*Single!AQ9</f>
        <v>0</v>
      </c>
      <c r="CT61" s="194">
        <f>'Single Donors'!CT60*Single!AR9</f>
        <v>0</v>
      </c>
      <c r="CU61" s="194">
        <f>'Single Donors'!CU60*Single!AS9</f>
        <v>0</v>
      </c>
      <c r="CV61" s="194">
        <f>'Single Donors'!CV60*Single!AT9</f>
        <v>0</v>
      </c>
      <c r="CW61" s="194">
        <f>'Single Donors'!CW60*Single!AU9</f>
        <v>0</v>
      </c>
      <c r="CX61" s="194">
        <f>'Single Donors'!CX60*Single!AV9</f>
        <v>0</v>
      </c>
      <c r="CY61" s="194">
        <f>'Single Donors'!CY60*Single!AW9</f>
        <v>0</v>
      </c>
      <c r="CZ61" s="194">
        <f>'Single Donors'!CZ60*Single!AX9</f>
        <v>0</v>
      </c>
      <c r="DA61" s="194">
        <f>'Single Donors'!DA60*Single!AY9</f>
        <v>0</v>
      </c>
      <c r="DB61" s="194">
        <f>'Single Donors'!DB60*Single!AZ9</f>
        <v>0</v>
      </c>
      <c r="DC61" s="194">
        <f>'Single Donors'!DC60*Single!BA9</f>
        <v>0</v>
      </c>
      <c r="DD61" s="194">
        <f>'Single Donors'!DD60*Single!BB9</f>
        <v>0</v>
      </c>
      <c r="DE61" s="194">
        <f>'Single Donors'!DE60*Single!BC9</f>
        <v>0</v>
      </c>
      <c r="DF61" s="194">
        <f>'Single Donors'!DF60*Single!BD9</f>
        <v>0</v>
      </c>
      <c r="DG61" s="194">
        <f>'Single Donors'!DG60*Single!BE9</f>
        <v>0</v>
      </c>
      <c r="DH61" s="194">
        <f>'Single Donors'!DH60*Single!BF9</f>
        <v>0</v>
      </c>
      <c r="DI61" s="194">
        <f>'Single Donors'!DI60*Single!BG9</f>
        <v>0</v>
      </c>
      <c r="DJ61" s="194">
        <f>'Single Donors'!DJ60*Single!BH9</f>
        <v>0</v>
      </c>
      <c r="DK61" s="194">
        <f>'Single Donors'!DK60*Single!BI9</f>
        <v>0</v>
      </c>
    </row>
    <row r="62" spans="1:121" ht="13" x14ac:dyDescent="0.3">
      <c r="A62" s="56" t="s">
        <v>57</v>
      </c>
      <c r="BE62" s="194">
        <f>'Single Donors'!BE61*Single!B9</f>
        <v>0</v>
      </c>
      <c r="BF62" s="194">
        <f>'Single Donors'!BF61*Single!C9</f>
        <v>0</v>
      </c>
      <c r="BG62" s="194">
        <f>'Single Donors'!BG61*Single!D9</f>
        <v>0</v>
      </c>
      <c r="BH62" s="194">
        <f>'Single Donors'!BH61*Single!E9</f>
        <v>0</v>
      </c>
      <c r="BI62" s="194">
        <f>'Single Donors'!BI61*Single!F9</f>
        <v>0</v>
      </c>
      <c r="BJ62" s="194">
        <f>'Single Donors'!BJ61*Single!G9</f>
        <v>0</v>
      </c>
      <c r="BK62" s="194">
        <f>'Single Donors'!BK61*Single!H9</f>
        <v>0</v>
      </c>
      <c r="BL62" s="194">
        <f>'Single Donors'!BL61*Single!I9</f>
        <v>0</v>
      </c>
      <c r="BM62" s="194">
        <f>'Single Donors'!BM61*Single!J9</f>
        <v>0</v>
      </c>
      <c r="BN62" s="194">
        <f>'Single Donors'!BN61*Single!K9</f>
        <v>0</v>
      </c>
      <c r="BO62" s="194">
        <f>'Single Donors'!BO61*Single!L9</f>
        <v>0</v>
      </c>
      <c r="BP62" s="194">
        <f>'Single Donors'!BP61*Single!M9</f>
        <v>0</v>
      </c>
      <c r="BQ62" s="194">
        <f>'Single Donors'!BQ61*Single!N9</f>
        <v>0</v>
      </c>
      <c r="BR62" s="194">
        <f>'Single Donors'!BR61*Single!O9</f>
        <v>0</v>
      </c>
      <c r="BS62" s="194">
        <f>'Single Donors'!BS61*Single!P9</f>
        <v>0</v>
      </c>
      <c r="BT62" s="194">
        <f>'Single Donors'!BT61*Single!Q9</f>
        <v>0</v>
      </c>
      <c r="BU62" s="194">
        <f>'Single Donors'!BU61*Single!R9</f>
        <v>0</v>
      </c>
      <c r="BV62" s="194">
        <f>'Single Donors'!BV61*Single!S9</f>
        <v>0</v>
      </c>
      <c r="BW62" s="194">
        <f>'Single Donors'!BW61*Single!T9</f>
        <v>0</v>
      </c>
      <c r="BX62" s="194">
        <f>'Single Donors'!BX61*Single!U9</f>
        <v>0</v>
      </c>
      <c r="BY62" s="194">
        <f>'Single Donors'!BY61*Single!V9</f>
        <v>0</v>
      </c>
      <c r="BZ62" s="194">
        <f>'Single Donors'!BZ61*Single!W9</f>
        <v>0</v>
      </c>
      <c r="CA62" s="194">
        <f>'Single Donors'!CA61*Single!X9</f>
        <v>0</v>
      </c>
      <c r="CB62" s="194">
        <f>'Single Donors'!CB61*Single!Y9</f>
        <v>0</v>
      </c>
      <c r="CC62" s="194">
        <f>'Single Donors'!CC61*Single!Z9</f>
        <v>0</v>
      </c>
      <c r="CD62" s="194">
        <f>'Single Donors'!CD61*Single!AA9</f>
        <v>0</v>
      </c>
      <c r="CE62" s="194">
        <f>'Single Donors'!CE61*Single!AB9</f>
        <v>0</v>
      </c>
      <c r="CF62" s="194">
        <f>'Single Donors'!CF61*Single!AC9</f>
        <v>0</v>
      </c>
      <c r="CG62" s="194">
        <f>'Single Donors'!CG61*Single!AD9</f>
        <v>0</v>
      </c>
      <c r="CH62" s="194">
        <f>'Single Donors'!CH61*Single!AE9</f>
        <v>0</v>
      </c>
      <c r="CI62" s="194">
        <f>'Single Donors'!CI61*Single!AF9</f>
        <v>0</v>
      </c>
      <c r="CJ62" s="194">
        <f>'Single Donors'!CJ61*Single!AG9</f>
        <v>0</v>
      </c>
      <c r="CK62" s="194">
        <f>'Single Donors'!CK61*Single!AH9</f>
        <v>0</v>
      </c>
      <c r="CL62" s="194">
        <f>'Single Donors'!CL61*Single!AI9</f>
        <v>0</v>
      </c>
      <c r="CM62" s="194">
        <f>'Single Donors'!CM61*Single!AJ9</f>
        <v>0</v>
      </c>
      <c r="CN62" s="194">
        <f>'Single Donors'!CN61*Single!AK9</f>
        <v>0</v>
      </c>
      <c r="CO62" s="194">
        <f>'Single Donors'!CO61*Single!AL9</f>
        <v>0</v>
      </c>
      <c r="CP62" s="194">
        <f>'Single Donors'!CP61*Single!AM9</f>
        <v>0</v>
      </c>
      <c r="CQ62" s="194">
        <f>'Single Donors'!CQ61*Single!AN9</f>
        <v>0</v>
      </c>
      <c r="CR62" s="194">
        <f>'Single Donors'!CR61*Single!AO9</f>
        <v>0</v>
      </c>
      <c r="CS62" s="194">
        <f>'Single Donors'!CS61*Single!AP9</f>
        <v>0</v>
      </c>
      <c r="CT62" s="194">
        <f>'Single Donors'!CT61*Single!AQ9</f>
        <v>0</v>
      </c>
      <c r="CU62" s="194">
        <f>'Single Donors'!CU61*Single!AR9</f>
        <v>0</v>
      </c>
      <c r="CV62" s="194">
        <f>'Single Donors'!CV61*Single!AS9</f>
        <v>0</v>
      </c>
      <c r="CW62" s="194">
        <f>'Single Donors'!CW61*Single!AT9</f>
        <v>0</v>
      </c>
      <c r="CX62" s="194">
        <f>'Single Donors'!CX61*Single!AU9</f>
        <v>0</v>
      </c>
      <c r="CY62" s="194">
        <f>'Single Donors'!CY61*Single!AV9</f>
        <v>0</v>
      </c>
      <c r="CZ62" s="194">
        <f>'Single Donors'!CZ61*Single!AW9</f>
        <v>0</v>
      </c>
      <c r="DA62" s="194">
        <f>'Single Donors'!DA61*Single!AX9</f>
        <v>0</v>
      </c>
      <c r="DB62" s="194">
        <f>'Single Donors'!DB61*Single!AY9</f>
        <v>0</v>
      </c>
      <c r="DC62" s="194">
        <f>'Single Donors'!DC61*Single!AZ9</f>
        <v>0</v>
      </c>
      <c r="DD62" s="194">
        <f>'Single Donors'!DD61*Single!BA9</f>
        <v>0</v>
      </c>
      <c r="DE62" s="194">
        <f>'Single Donors'!DE61*Single!BB9</f>
        <v>0</v>
      </c>
      <c r="DF62" s="194">
        <f>'Single Donors'!DF61*Single!BC9</f>
        <v>0</v>
      </c>
      <c r="DG62" s="194">
        <f>'Single Donors'!DG61*Single!BD9</f>
        <v>0</v>
      </c>
      <c r="DH62" s="194">
        <f>'Single Donors'!DH61*Single!BE9</f>
        <v>0</v>
      </c>
      <c r="DI62" s="194">
        <f>'Single Donors'!DI61*Single!BF9</f>
        <v>0</v>
      </c>
      <c r="DJ62" s="194">
        <f>'Single Donors'!DJ61*Single!BG9</f>
        <v>0</v>
      </c>
      <c r="DK62" s="194">
        <f>'Single Donors'!DK61*Single!BH9</f>
        <v>0</v>
      </c>
      <c r="DL62" s="194">
        <f>'Single Donors'!DL61*Single!BI9</f>
        <v>0</v>
      </c>
    </row>
    <row r="63" spans="1:121" ht="13" x14ac:dyDescent="0.3">
      <c r="A63" s="56" t="s">
        <v>58</v>
      </c>
      <c r="BF63" s="194">
        <f>'Single Donors'!BF62*Single!B9</f>
        <v>0</v>
      </c>
      <c r="BG63" s="194">
        <f>'Single Donors'!BG62*Single!C9</f>
        <v>0</v>
      </c>
      <c r="BH63" s="194">
        <f>'Single Donors'!BH62*Single!D9</f>
        <v>0</v>
      </c>
      <c r="BI63" s="194">
        <f>'Single Donors'!BI62*Single!E9</f>
        <v>0</v>
      </c>
      <c r="BJ63" s="194">
        <f>'Single Donors'!BJ62*Single!F9</f>
        <v>0</v>
      </c>
      <c r="BK63" s="194">
        <f>'Single Donors'!BK62*Single!G9</f>
        <v>0</v>
      </c>
      <c r="BL63" s="194">
        <f>'Single Donors'!BL62*Single!H9</f>
        <v>0</v>
      </c>
      <c r="BM63" s="194">
        <f>'Single Donors'!BM62*Single!I9</f>
        <v>0</v>
      </c>
      <c r="BN63" s="194">
        <f>'Single Donors'!BN62*Single!J9</f>
        <v>0</v>
      </c>
      <c r="BO63" s="194">
        <f>'Single Donors'!BO62*Single!K9</f>
        <v>0</v>
      </c>
      <c r="BP63" s="194">
        <f>'Single Donors'!BP62*Single!L9</f>
        <v>0</v>
      </c>
      <c r="BQ63" s="194">
        <f>'Single Donors'!BQ62*Single!M9</f>
        <v>0</v>
      </c>
      <c r="BR63" s="194">
        <f>'Single Donors'!BR62*Single!N9</f>
        <v>0</v>
      </c>
      <c r="BS63" s="194">
        <f>'Single Donors'!BS62*Single!O9</f>
        <v>0</v>
      </c>
      <c r="BT63" s="194">
        <f>'Single Donors'!BT62*Single!P9</f>
        <v>0</v>
      </c>
      <c r="BU63" s="194">
        <f>'Single Donors'!BU62*Single!Q9</f>
        <v>0</v>
      </c>
      <c r="BV63" s="194">
        <f>'Single Donors'!BV62*Single!R9</f>
        <v>0</v>
      </c>
      <c r="BW63" s="194">
        <f>'Single Donors'!BW62*Single!S9</f>
        <v>0</v>
      </c>
      <c r="BX63" s="194">
        <f>'Single Donors'!BX62*Single!T9</f>
        <v>0</v>
      </c>
      <c r="BY63" s="194">
        <f>'Single Donors'!BY62*Single!U9</f>
        <v>0</v>
      </c>
      <c r="BZ63" s="194">
        <f>'Single Donors'!BZ62*Single!V9</f>
        <v>0</v>
      </c>
      <c r="CA63" s="194">
        <f>'Single Donors'!CA62*Single!W9</f>
        <v>0</v>
      </c>
      <c r="CB63" s="194">
        <f>'Single Donors'!CB62*Single!X9</f>
        <v>0</v>
      </c>
      <c r="CC63" s="194">
        <f>'Single Donors'!CC62*Single!Y9</f>
        <v>0</v>
      </c>
      <c r="CD63" s="194">
        <f>'Single Donors'!CD62*Single!Z9</f>
        <v>0</v>
      </c>
      <c r="CE63" s="194">
        <f>'Single Donors'!CE62*Single!AA9</f>
        <v>0</v>
      </c>
      <c r="CF63" s="194">
        <f>'Single Donors'!CF62*Single!AB9</f>
        <v>0</v>
      </c>
      <c r="CG63" s="194">
        <f>'Single Donors'!CG62*Single!AC9</f>
        <v>0</v>
      </c>
      <c r="CH63" s="194">
        <f>'Single Donors'!CH62*Single!AD9</f>
        <v>0</v>
      </c>
      <c r="CI63" s="194">
        <f>'Single Donors'!CI62*Single!AE9</f>
        <v>0</v>
      </c>
      <c r="CJ63" s="194">
        <f>'Single Donors'!CJ62*Single!AF9</f>
        <v>0</v>
      </c>
      <c r="CK63" s="194">
        <f>'Single Donors'!CK62*Single!AG9</f>
        <v>0</v>
      </c>
      <c r="CL63" s="194">
        <f>'Single Donors'!CL62*Single!AH9</f>
        <v>0</v>
      </c>
      <c r="CM63" s="194">
        <f>'Single Donors'!CM62*Single!AI9</f>
        <v>0</v>
      </c>
      <c r="CN63" s="194">
        <f>'Single Donors'!CN62*Single!AJ9</f>
        <v>0</v>
      </c>
      <c r="CO63" s="194">
        <f>'Single Donors'!CO62*Single!AK9</f>
        <v>0</v>
      </c>
      <c r="CP63" s="194">
        <f>'Single Donors'!CP62*Single!AL9</f>
        <v>0</v>
      </c>
      <c r="CQ63" s="194">
        <f>'Single Donors'!CQ62*Single!AM9</f>
        <v>0</v>
      </c>
      <c r="CR63" s="194">
        <f>'Single Donors'!CR62*Single!AN9</f>
        <v>0</v>
      </c>
      <c r="CS63" s="194">
        <f>'Single Donors'!CS62*Single!AO9</f>
        <v>0</v>
      </c>
      <c r="CT63" s="194">
        <f>'Single Donors'!CT62*Single!AP9</f>
        <v>0</v>
      </c>
      <c r="CU63" s="194">
        <f>'Single Donors'!CU62*Single!AQ9</f>
        <v>0</v>
      </c>
      <c r="CV63" s="194">
        <f>'Single Donors'!CV62*Single!AR9</f>
        <v>0</v>
      </c>
      <c r="CW63" s="194">
        <f>'Single Donors'!CW62*Single!AS9</f>
        <v>0</v>
      </c>
      <c r="CX63" s="194">
        <f>'Single Donors'!CX62*Single!AT9</f>
        <v>0</v>
      </c>
      <c r="CY63" s="194">
        <f>'Single Donors'!CY62*Single!AU9</f>
        <v>0</v>
      </c>
      <c r="CZ63" s="194">
        <f>'Single Donors'!CZ62*Single!AV9</f>
        <v>0</v>
      </c>
      <c r="DA63" s="194">
        <f>'Single Donors'!DA62*Single!AW9</f>
        <v>0</v>
      </c>
      <c r="DB63" s="194">
        <f>'Single Donors'!DB62*Single!AX9</f>
        <v>0</v>
      </c>
      <c r="DC63" s="194">
        <f>'Single Donors'!DC62*Single!AY9</f>
        <v>0</v>
      </c>
      <c r="DD63" s="194">
        <f>'Single Donors'!DD62*Single!AZ9</f>
        <v>0</v>
      </c>
      <c r="DE63" s="194">
        <f>'Single Donors'!DE62*Single!BA9</f>
        <v>0</v>
      </c>
      <c r="DF63" s="194">
        <f>'Single Donors'!DF62*Single!BB9</f>
        <v>0</v>
      </c>
      <c r="DG63" s="194">
        <f>'Single Donors'!DG62*Single!BC9</f>
        <v>0</v>
      </c>
      <c r="DH63" s="194">
        <f>'Single Donors'!DH62*Single!BD9</f>
        <v>0</v>
      </c>
      <c r="DI63" s="194">
        <f>'Single Donors'!DI62*Single!BE9</f>
        <v>0</v>
      </c>
      <c r="DJ63" s="194">
        <f>'Single Donors'!DJ62*Single!BF9</f>
        <v>0</v>
      </c>
      <c r="DK63" s="194">
        <f>'Single Donors'!DK62*Single!BG9</f>
        <v>0</v>
      </c>
      <c r="DL63" s="194">
        <f>'Single Donors'!DL62*Single!BH9</f>
        <v>0</v>
      </c>
      <c r="DM63" s="194">
        <f>'Single Donors'!DM62*Single!BI9</f>
        <v>0</v>
      </c>
    </row>
    <row r="64" spans="1:121" ht="13" x14ac:dyDescent="0.3">
      <c r="A64" s="56" t="s">
        <v>59</v>
      </c>
      <c r="BG64" s="194">
        <f>'Single Donors'!BG63*Single!B9</f>
        <v>0</v>
      </c>
      <c r="BH64" s="194">
        <f>'Single Donors'!BH63*Single!C9</f>
        <v>0</v>
      </c>
      <c r="BI64" s="194">
        <f>'Single Donors'!BI63*Single!D9</f>
        <v>0</v>
      </c>
      <c r="BJ64" s="194">
        <f>'Single Donors'!BJ63*Single!E9</f>
        <v>0</v>
      </c>
      <c r="BK64" s="194">
        <f>'Single Donors'!BK63*Single!F9</f>
        <v>0</v>
      </c>
      <c r="BL64" s="194">
        <f>'Single Donors'!BL63*Single!G9</f>
        <v>0</v>
      </c>
      <c r="BM64" s="194">
        <f>'Single Donors'!BM63*Single!H9</f>
        <v>0</v>
      </c>
      <c r="BN64" s="194">
        <f>'Single Donors'!BN63*Single!I9</f>
        <v>0</v>
      </c>
      <c r="BO64" s="194">
        <f>'Single Donors'!BO63*Single!J9</f>
        <v>0</v>
      </c>
      <c r="BP64" s="194">
        <f>'Single Donors'!BP63*Single!K9</f>
        <v>0</v>
      </c>
      <c r="BQ64" s="194">
        <f>'Single Donors'!BQ63*Single!L9</f>
        <v>0</v>
      </c>
      <c r="BR64" s="194">
        <f>'Single Donors'!BR63*Single!M9</f>
        <v>0</v>
      </c>
      <c r="BS64" s="194">
        <f>'Single Donors'!BS63*Single!N9</f>
        <v>0</v>
      </c>
      <c r="BT64" s="194">
        <f>'Single Donors'!BT63*Single!O9</f>
        <v>0</v>
      </c>
      <c r="BU64" s="194">
        <f>'Single Donors'!BU63*Single!P9</f>
        <v>0</v>
      </c>
      <c r="BV64" s="194">
        <f>'Single Donors'!BV63*Single!Q9</f>
        <v>0</v>
      </c>
      <c r="BW64" s="194">
        <f>'Single Donors'!BW63*Single!R9</f>
        <v>0</v>
      </c>
      <c r="BX64" s="194">
        <f>'Single Donors'!BX63*Single!S9</f>
        <v>0</v>
      </c>
      <c r="BY64" s="194">
        <f>'Single Donors'!BY63*Single!T9</f>
        <v>0</v>
      </c>
      <c r="BZ64" s="194">
        <f>'Single Donors'!BZ63*Single!U9</f>
        <v>0</v>
      </c>
      <c r="CA64" s="194">
        <f>'Single Donors'!CA63*Single!V9</f>
        <v>0</v>
      </c>
      <c r="CB64" s="194">
        <f>'Single Donors'!CB63*Single!W9</f>
        <v>0</v>
      </c>
      <c r="CC64" s="194">
        <f>'Single Donors'!CC63*Single!X9</f>
        <v>0</v>
      </c>
      <c r="CD64" s="194">
        <f>'Single Donors'!CD63*Single!Y9</f>
        <v>0</v>
      </c>
      <c r="CE64" s="194">
        <f>'Single Donors'!CE63*Single!Z9</f>
        <v>0</v>
      </c>
      <c r="CF64" s="194">
        <f>'Single Donors'!CF63*Single!AA9</f>
        <v>0</v>
      </c>
      <c r="CG64" s="194">
        <f>'Single Donors'!CG63*Single!AB9</f>
        <v>0</v>
      </c>
      <c r="CH64" s="194">
        <f>'Single Donors'!CH63*Single!AC9</f>
        <v>0</v>
      </c>
      <c r="CI64" s="194">
        <f>'Single Donors'!CI63*Single!AD9</f>
        <v>0</v>
      </c>
      <c r="CJ64" s="194">
        <f>'Single Donors'!CJ63*Single!AE9</f>
        <v>0</v>
      </c>
      <c r="CK64" s="194">
        <f>'Single Donors'!CK63*Single!AF9</f>
        <v>0</v>
      </c>
      <c r="CL64" s="194">
        <f>'Single Donors'!CL63*Single!AG9</f>
        <v>0</v>
      </c>
      <c r="CM64" s="194">
        <f>'Single Donors'!CM63*Single!AH9</f>
        <v>0</v>
      </c>
      <c r="CN64" s="194">
        <f>'Single Donors'!CN63*Single!AI9</f>
        <v>0</v>
      </c>
      <c r="CO64" s="194">
        <f>'Single Donors'!CO63*Single!AJ9</f>
        <v>0</v>
      </c>
      <c r="CP64" s="194">
        <f>'Single Donors'!CP63*Single!AK9</f>
        <v>0</v>
      </c>
      <c r="CQ64" s="194">
        <f>'Single Donors'!CQ63*Single!AL9</f>
        <v>0</v>
      </c>
      <c r="CR64" s="194">
        <f>'Single Donors'!CR63*Single!AM9</f>
        <v>0</v>
      </c>
      <c r="CS64" s="194">
        <f>'Single Donors'!CS63*Single!AN9</f>
        <v>0</v>
      </c>
      <c r="CT64" s="194">
        <f>'Single Donors'!CT63*Single!AO9</f>
        <v>0</v>
      </c>
      <c r="CU64" s="194">
        <f>'Single Donors'!CU63*Single!AP9</f>
        <v>0</v>
      </c>
      <c r="CV64" s="194">
        <f>'Single Donors'!CV63*Single!AQ9</f>
        <v>0</v>
      </c>
      <c r="CW64" s="194">
        <f>'Single Donors'!CW63*Single!AR9</f>
        <v>0</v>
      </c>
      <c r="CX64" s="194">
        <f>'Single Donors'!CX63*Single!AS9</f>
        <v>0</v>
      </c>
      <c r="CY64" s="194">
        <f>'Single Donors'!CY63*Single!AT9</f>
        <v>0</v>
      </c>
      <c r="CZ64" s="194">
        <f>'Single Donors'!CZ63*Single!AU9</f>
        <v>0</v>
      </c>
      <c r="DA64" s="194">
        <f>'Single Donors'!DA63*Single!AV9</f>
        <v>0</v>
      </c>
      <c r="DB64" s="194">
        <f>'Single Donors'!DB63*Single!AW9</f>
        <v>0</v>
      </c>
      <c r="DC64" s="194">
        <f>'Single Donors'!DC63*Single!AX9</f>
        <v>0</v>
      </c>
      <c r="DD64" s="194">
        <f>'Single Donors'!DD63*Single!AY9</f>
        <v>0</v>
      </c>
      <c r="DE64" s="194">
        <f>'Single Donors'!DE63*Single!AZ9</f>
        <v>0</v>
      </c>
      <c r="DF64" s="194">
        <f>'Single Donors'!DF63*Single!BA9</f>
        <v>0</v>
      </c>
      <c r="DG64" s="194">
        <f>'Single Donors'!DG63*Single!BB9</f>
        <v>0</v>
      </c>
      <c r="DH64" s="194">
        <f>'Single Donors'!DH63*Single!BC9</f>
        <v>0</v>
      </c>
      <c r="DI64" s="194">
        <f>'Single Donors'!DI63*Single!BD9</f>
        <v>0</v>
      </c>
      <c r="DJ64" s="194">
        <f>'Single Donors'!DJ63*Single!BE9</f>
        <v>0</v>
      </c>
      <c r="DK64" s="194">
        <f>'Single Donors'!DK63*Single!BF9</f>
        <v>0</v>
      </c>
      <c r="DL64" s="194">
        <f>'Single Donors'!DL63*Single!BG9</f>
        <v>0</v>
      </c>
      <c r="DM64" s="194">
        <f>'Single Donors'!DM63*Single!BH9</f>
        <v>0</v>
      </c>
      <c r="DN64" s="194">
        <f>'Single Donors'!DN63*Single!BI9</f>
        <v>0</v>
      </c>
    </row>
    <row r="65" spans="1:121" ht="13" x14ac:dyDescent="0.3">
      <c r="A65" s="56" t="s">
        <v>60</v>
      </c>
      <c r="BH65" s="194">
        <f>'Single Donors'!BH64*Single!B9</f>
        <v>0</v>
      </c>
      <c r="BI65" s="194">
        <f>'Single Donors'!BI64*Single!C9</f>
        <v>0</v>
      </c>
      <c r="BJ65" s="194">
        <f>'Single Donors'!BJ64*Single!D9</f>
        <v>0</v>
      </c>
      <c r="BK65" s="194">
        <f>'Single Donors'!BK64*Single!E9</f>
        <v>0</v>
      </c>
      <c r="BL65" s="194">
        <f>'Single Donors'!BL64*Single!F9</f>
        <v>0</v>
      </c>
      <c r="BM65" s="194">
        <f>'Single Donors'!BM64*Single!G9</f>
        <v>0</v>
      </c>
      <c r="BN65" s="194">
        <f>'Single Donors'!BN64*Single!H9</f>
        <v>0</v>
      </c>
      <c r="BO65" s="194">
        <f>'Single Donors'!BO64*Single!I9</f>
        <v>0</v>
      </c>
      <c r="BP65" s="194">
        <f>'Single Donors'!BP64*Single!J9</f>
        <v>0</v>
      </c>
      <c r="BQ65" s="194">
        <f>'Single Donors'!BQ64*Single!K9</f>
        <v>0</v>
      </c>
      <c r="BR65" s="194">
        <f>'Single Donors'!BR64*Single!L9</f>
        <v>0</v>
      </c>
      <c r="BS65" s="194">
        <f>'Single Donors'!BS64*Single!M9</f>
        <v>0</v>
      </c>
      <c r="BT65" s="194">
        <f>'Single Donors'!BT64*Single!N9</f>
        <v>0</v>
      </c>
      <c r="BU65" s="194">
        <f>'Single Donors'!BU64*Single!O9</f>
        <v>0</v>
      </c>
      <c r="BV65" s="194">
        <f>'Single Donors'!BV64*Single!P9</f>
        <v>0</v>
      </c>
      <c r="BW65" s="194">
        <f>'Single Donors'!BW64*Single!Q9</f>
        <v>0</v>
      </c>
      <c r="BX65" s="194">
        <f>'Single Donors'!BX64*Single!R9</f>
        <v>0</v>
      </c>
      <c r="BY65" s="194">
        <f>'Single Donors'!BY64*Single!S9</f>
        <v>0</v>
      </c>
      <c r="BZ65" s="194">
        <f>'Single Donors'!BZ64*Single!T9</f>
        <v>0</v>
      </c>
      <c r="CA65" s="194">
        <f>'Single Donors'!CA64*Single!U9</f>
        <v>0</v>
      </c>
      <c r="CB65" s="194">
        <f>'Single Donors'!CB64*Single!V9</f>
        <v>0</v>
      </c>
      <c r="CC65" s="194">
        <f>'Single Donors'!CC64*Single!W9</f>
        <v>0</v>
      </c>
      <c r="CD65" s="194">
        <f>'Single Donors'!CD64*Single!X9</f>
        <v>0</v>
      </c>
      <c r="CE65" s="194">
        <f>'Single Donors'!CE64*Single!Y9</f>
        <v>0</v>
      </c>
      <c r="CF65" s="194">
        <f>'Single Donors'!CF64*Single!Z9</f>
        <v>0</v>
      </c>
      <c r="CG65" s="194">
        <f>'Single Donors'!CG64*Single!AA9</f>
        <v>0</v>
      </c>
      <c r="CH65" s="194">
        <f>'Single Donors'!CH64*Single!AB9</f>
        <v>0</v>
      </c>
      <c r="CI65" s="194">
        <f>'Single Donors'!CI64*Single!AC9</f>
        <v>0</v>
      </c>
      <c r="CJ65" s="194">
        <f>'Single Donors'!CJ64*Single!AD9</f>
        <v>0</v>
      </c>
      <c r="CK65" s="194">
        <f>'Single Donors'!CK64*Single!AE9</f>
        <v>0</v>
      </c>
      <c r="CL65" s="194">
        <f>'Single Donors'!CL64*Single!AF9</f>
        <v>0</v>
      </c>
      <c r="CM65" s="194">
        <f>'Single Donors'!CM64*Single!AG9</f>
        <v>0</v>
      </c>
      <c r="CN65" s="194">
        <f>'Single Donors'!CN64*Single!AH9</f>
        <v>0</v>
      </c>
      <c r="CO65" s="194">
        <f>'Single Donors'!CO64*Single!AI9</f>
        <v>0</v>
      </c>
      <c r="CP65" s="194">
        <f>'Single Donors'!CP64*Single!AJ9</f>
        <v>0</v>
      </c>
      <c r="CQ65" s="194">
        <f>'Single Donors'!CQ64*Single!AK9</f>
        <v>0</v>
      </c>
      <c r="CR65" s="194">
        <f>'Single Donors'!CR64*Single!AL9</f>
        <v>0</v>
      </c>
      <c r="CS65" s="194">
        <f>'Single Donors'!CS64*Single!AM9</f>
        <v>0</v>
      </c>
      <c r="CT65" s="194">
        <f>'Single Donors'!CT64*Single!AN9</f>
        <v>0</v>
      </c>
      <c r="CU65" s="194">
        <f>'Single Donors'!CU64*Single!AO9</f>
        <v>0</v>
      </c>
      <c r="CV65" s="194">
        <f>'Single Donors'!CV64*Single!AP9</f>
        <v>0</v>
      </c>
      <c r="CW65" s="194">
        <f>'Single Donors'!CW64*Single!AQ9</f>
        <v>0</v>
      </c>
      <c r="CX65" s="194">
        <f>'Single Donors'!CX64*Single!AR9</f>
        <v>0</v>
      </c>
      <c r="CY65" s="194">
        <f>'Single Donors'!CY64*Single!AS9</f>
        <v>0</v>
      </c>
      <c r="CZ65" s="194">
        <f>'Single Donors'!CZ64*Single!AT9</f>
        <v>0</v>
      </c>
      <c r="DA65" s="194">
        <f>'Single Donors'!DA64*Single!AU9</f>
        <v>0</v>
      </c>
      <c r="DB65" s="194">
        <f>'Single Donors'!DB64*Single!AV9</f>
        <v>0</v>
      </c>
      <c r="DC65" s="194">
        <f>'Single Donors'!DC64*Single!AW9</f>
        <v>0</v>
      </c>
      <c r="DD65" s="194">
        <f>'Single Donors'!DD64*Single!AX9</f>
        <v>0</v>
      </c>
      <c r="DE65" s="194">
        <f>'Single Donors'!DE64*Single!AY9</f>
        <v>0</v>
      </c>
      <c r="DF65" s="194">
        <f>'Single Donors'!DF64*Single!AZ9</f>
        <v>0</v>
      </c>
      <c r="DG65" s="194">
        <f>'Single Donors'!DG64*Single!BA9</f>
        <v>0</v>
      </c>
      <c r="DH65" s="194">
        <f>'Single Donors'!DH64*Single!BB9</f>
        <v>0</v>
      </c>
      <c r="DI65" s="194">
        <f>'Single Donors'!DI64*Single!BC9</f>
        <v>0</v>
      </c>
      <c r="DJ65" s="194">
        <f>'Single Donors'!DJ64*Single!BD9</f>
        <v>0</v>
      </c>
      <c r="DK65" s="194">
        <f>'Single Donors'!DK64*Single!BE9</f>
        <v>0</v>
      </c>
      <c r="DL65" s="194">
        <f>'Single Donors'!DL64*Single!BF9</f>
        <v>0</v>
      </c>
      <c r="DM65" s="194">
        <f>'Single Donors'!DM64*Single!BG9</f>
        <v>0</v>
      </c>
      <c r="DN65" s="194">
        <f>'Single Donors'!DN64*Single!BH9</f>
        <v>0</v>
      </c>
      <c r="DO65" s="194">
        <f>'Single Donors'!DO64*Single!BI9</f>
        <v>0</v>
      </c>
    </row>
    <row r="66" spans="1:121" s="48" customFormat="1" ht="13.5" thickBot="1" x14ac:dyDescent="0.35">
      <c r="A66" s="58" t="s">
        <v>61</v>
      </c>
      <c r="M66" s="52"/>
      <c r="Y66" s="52"/>
      <c r="AK66" s="52"/>
      <c r="AW66" s="52"/>
      <c r="BI66" s="195">
        <f>'Single Donors'!BI65*Single!B9</f>
        <v>0</v>
      </c>
      <c r="BJ66" s="195">
        <f>'Single Donors'!BJ65*Single!C9</f>
        <v>0</v>
      </c>
      <c r="BK66" s="195">
        <f>'Single Donors'!BK65*Single!D9</f>
        <v>0</v>
      </c>
      <c r="BL66" s="195">
        <f>'Single Donors'!BL65*Single!E9</f>
        <v>0</v>
      </c>
      <c r="BM66" s="195">
        <f>'Single Donors'!BM65*Single!F9</f>
        <v>0</v>
      </c>
      <c r="BN66" s="195">
        <f>'Single Donors'!BN65*Single!G9</f>
        <v>0</v>
      </c>
      <c r="BO66" s="195">
        <f>'Single Donors'!BO65*Single!H9</f>
        <v>0</v>
      </c>
      <c r="BP66" s="195">
        <f>'Single Donors'!BP65*Single!I9</f>
        <v>0</v>
      </c>
      <c r="BQ66" s="195">
        <f>'Single Donors'!BQ65*Single!J9</f>
        <v>0</v>
      </c>
      <c r="BR66" s="195">
        <f>'Single Donors'!BR65*Single!K9</f>
        <v>0</v>
      </c>
      <c r="BS66" s="195">
        <f>'Single Donors'!BS65*Single!L9</f>
        <v>0</v>
      </c>
      <c r="BT66" s="195">
        <f>'Single Donors'!BT65*Single!M9</f>
        <v>0</v>
      </c>
      <c r="BU66" s="195">
        <f>'Single Donors'!BU65*Single!N9</f>
        <v>0</v>
      </c>
      <c r="BV66" s="195">
        <f>'Single Donors'!BV65*Single!O9</f>
        <v>0</v>
      </c>
      <c r="BW66" s="195">
        <f>'Single Donors'!BW65*Single!P9</f>
        <v>0</v>
      </c>
      <c r="BX66" s="195">
        <f>'Single Donors'!BX65*Single!Q9</f>
        <v>0</v>
      </c>
      <c r="BY66" s="195">
        <f>'Single Donors'!BY65*Single!R9</f>
        <v>0</v>
      </c>
      <c r="BZ66" s="195">
        <f>'Single Donors'!BZ65*Single!S9</f>
        <v>0</v>
      </c>
      <c r="CA66" s="195">
        <f>'Single Donors'!CA65*Single!T9</f>
        <v>0</v>
      </c>
      <c r="CB66" s="195">
        <f>'Single Donors'!CB65*Single!U9</f>
        <v>0</v>
      </c>
      <c r="CC66" s="195">
        <f>'Single Donors'!CC65*Single!V9</f>
        <v>0</v>
      </c>
      <c r="CD66" s="195">
        <f>'Single Donors'!CD65*Single!W9</f>
        <v>0</v>
      </c>
      <c r="CE66" s="195">
        <f>'Single Donors'!CE65*Single!X9</f>
        <v>0</v>
      </c>
      <c r="CF66" s="195">
        <f>'Single Donors'!CF65*Single!Y9</f>
        <v>0</v>
      </c>
      <c r="CG66" s="195">
        <f>'Single Donors'!CG65*Single!Z9</f>
        <v>0</v>
      </c>
      <c r="CH66" s="195">
        <f>'Single Donors'!CH65*Single!AA9</f>
        <v>0</v>
      </c>
      <c r="CI66" s="195">
        <f>'Single Donors'!CI65*Single!AB9</f>
        <v>0</v>
      </c>
      <c r="CJ66" s="195">
        <f>'Single Donors'!CJ65*Single!AC9</f>
        <v>0</v>
      </c>
      <c r="CK66" s="195">
        <f>'Single Donors'!CK65*Single!AD9</f>
        <v>0</v>
      </c>
      <c r="CL66" s="195">
        <f>'Single Donors'!CL65*Single!AE9</f>
        <v>0</v>
      </c>
      <c r="CM66" s="195">
        <f>'Single Donors'!CM65*Single!AF9</f>
        <v>0</v>
      </c>
      <c r="CN66" s="195">
        <f>'Single Donors'!CN65*Single!AG9</f>
        <v>0</v>
      </c>
      <c r="CO66" s="195">
        <f>'Single Donors'!CO65*Single!AH9</f>
        <v>0</v>
      </c>
      <c r="CP66" s="195">
        <f>'Single Donors'!CP65*Single!AI9</f>
        <v>0</v>
      </c>
      <c r="CQ66" s="195">
        <f>'Single Donors'!CQ65*Single!AJ9</f>
        <v>0</v>
      </c>
      <c r="CR66" s="195">
        <f>'Single Donors'!CR65*Single!AK9</f>
        <v>0</v>
      </c>
      <c r="CS66" s="195">
        <f>'Single Donors'!CS65*Single!AL9</f>
        <v>0</v>
      </c>
      <c r="CT66" s="195">
        <f>'Single Donors'!CT65*Single!AM9</f>
        <v>0</v>
      </c>
      <c r="CU66" s="195">
        <f>'Single Donors'!CU65*Single!AN9</f>
        <v>0</v>
      </c>
      <c r="CV66" s="195">
        <f>'Single Donors'!CV65*Single!AO9</f>
        <v>0</v>
      </c>
      <c r="CW66" s="195">
        <f>'Single Donors'!CW65*Single!AP9</f>
        <v>0</v>
      </c>
      <c r="CX66" s="195">
        <f>'Single Donors'!CX65*Single!AQ9</f>
        <v>0</v>
      </c>
      <c r="CY66" s="195">
        <f>'Single Donors'!CY65*Single!AR9</f>
        <v>0</v>
      </c>
      <c r="CZ66" s="195">
        <f>'Single Donors'!CZ65*Single!AS9</f>
        <v>0</v>
      </c>
      <c r="DA66" s="195">
        <f>'Single Donors'!DA65*Single!AT9</f>
        <v>0</v>
      </c>
      <c r="DB66" s="195">
        <f>'Single Donors'!DB65*Single!AU9</f>
        <v>0</v>
      </c>
      <c r="DC66" s="195">
        <f>'Single Donors'!DC65*Single!AV9</f>
        <v>0</v>
      </c>
      <c r="DD66" s="195">
        <f>'Single Donors'!DD65*Single!AW9</f>
        <v>0</v>
      </c>
      <c r="DE66" s="195">
        <f>'Single Donors'!DE65*Single!AX9</f>
        <v>0</v>
      </c>
      <c r="DF66" s="195">
        <f>'Single Donors'!DF65*Single!AY9</f>
        <v>0</v>
      </c>
      <c r="DG66" s="195">
        <f>'Single Donors'!DG65*Single!AZ9</f>
        <v>0</v>
      </c>
      <c r="DH66" s="195">
        <f>'Single Donors'!DH65*Single!BA9</f>
        <v>0</v>
      </c>
      <c r="DI66" s="195">
        <f>'Single Donors'!DI65*Single!BB9</f>
        <v>0</v>
      </c>
      <c r="DJ66" s="195">
        <f>'Single Donors'!DJ65*Single!BC9</f>
        <v>0</v>
      </c>
      <c r="DK66" s="195">
        <f>'Single Donors'!DK65*Single!BD9</f>
        <v>0</v>
      </c>
      <c r="DL66" s="195">
        <f>'Single Donors'!DL65*Single!BE9</f>
        <v>0</v>
      </c>
      <c r="DM66" s="195">
        <f>'Single Donors'!DM65*Single!BF9</f>
        <v>0</v>
      </c>
      <c r="DN66" s="195">
        <f>'Single Donors'!DN65*Single!BG9</f>
        <v>0</v>
      </c>
      <c r="DO66" s="195">
        <f>'Single Donors'!DO65*Single!BH9</f>
        <v>0</v>
      </c>
      <c r="DP66" s="195">
        <f>'Single Donors'!DP65*Single!BI9</f>
        <v>0</v>
      </c>
      <c r="DQ66" s="52"/>
    </row>
    <row r="67" spans="1:121" ht="13" x14ac:dyDescent="0.3">
      <c r="A67" s="15"/>
    </row>
    <row r="68" spans="1:121" ht="13" x14ac:dyDescent="0.3">
      <c r="A68" s="15"/>
    </row>
    <row r="69" spans="1:121" ht="13" x14ac:dyDescent="0.3">
      <c r="A69" s="15"/>
    </row>
    <row r="70" spans="1:121" ht="13" x14ac:dyDescent="0.3">
      <c r="A70" s="15"/>
    </row>
    <row r="71" spans="1:121" ht="13" x14ac:dyDescent="0.3">
      <c r="A71" s="15"/>
    </row>
    <row r="72" spans="1:121" ht="13" x14ac:dyDescent="0.3">
      <c r="A72" s="15"/>
    </row>
    <row r="73" spans="1:121" ht="13" x14ac:dyDescent="0.3">
      <c r="A73" s="15"/>
    </row>
    <row r="74" spans="1:121" ht="13" x14ac:dyDescent="0.3">
      <c r="A74" s="15"/>
    </row>
    <row r="75" spans="1:121" ht="13" x14ac:dyDescent="0.3">
      <c r="A75" s="15"/>
    </row>
    <row r="76" spans="1:121" ht="13" x14ac:dyDescent="0.3">
      <c r="A76" s="15"/>
    </row>
    <row r="77" spans="1:121" ht="13" x14ac:dyDescent="0.3">
      <c r="A77" s="15"/>
    </row>
    <row r="78" spans="1:121" ht="13" x14ac:dyDescent="0.3">
      <c r="A78" s="15"/>
    </row>
    <row r="79" spans="1:121" ht="13" x14ac:dyDescent="0.3">
      <c r="A79" s="15"/>
    </row>
    <row r="80" spans="1:121" ht="13" x14ac:dyDescent="0.3">
      <c r="A80" s="15"/>
    </row>
    <row r="81" spans="1:1" ht="13" x14ac:dyDescent="0.3">
      <c r="A81" s="15"/>
    </row>
    <row r="82" spans="1:1" ht="13" x14ac:dyDescent="0.3">
      <c r="A82" s="15"/>
    </row>
    <row r="83" spans="1:1" ht="13" x14ac:dyDescent="0.3">
      <c r="A83" s="15"/>
    </row>
    <row r="84" spans="1:1" ht="13" x14ac:dyDescent="0.3">
      <c r="A84" s="15"/>
    </row>
    <row r="85" spans="1:1" ht="13" x14ac:dyDescent="0.3">
      <c r="A85" s="15"/>
    </row>
    <row r="86" spans="1:1" ht="13" x14ac:dyDescent="0.3">
      <c r="A86" s="15"/>
    </row>
    <row r="87" spans="1:1" ht="13" x14ac:dyDescent="0.3">
      <c r="A87" s="15"/>
    </row>
    <row r="88" spans="1:1" ht="13" x14ac:dyDescent="0.3">
      <c r="A88" s="15"/>
    </row>
    <row r="89" spans="1:1" ht="13" x14ac:dyDescent="0.3">
      <c r="A89" s="15"/>
    </row>
    <row r="90" spans="1:1" ht="13" x14ac:dyDescent="0.3">
      <c r="A90" s="15"/>
    </row>
    <row r="91" spans="1:1" ht="13" x14ac:dyDescent="0.3">
      <c r="A91" s="15"/>
    </row>
    <row r="92" spans="1:1" ht="13" x14ac:dyDescent="0.3">
      <c r="A92" s="15"/>
    </row>
    <row r="93" spans="1:1" ht="13" x14ac:dyDescent="0.3">
      <c r="A93" s="15"/>
    </row>
    <row r="94" spans="1:1" ht="13" x14ac:dyDescent="0.3">
      <c r="A94" s="15"/>
    </row>
    <row r="95" spans="1:1" ht="13" x14ac:dyDescent="0.3">
      <c r="A95" s="15"/>
    </row>
    <row r="96" spans="1:1" ht="13" x14ac:dyDescent="0.3">
      <c r="A96" s="15"/>
    </row>
    <row r="97" spans="1:1" ht="13" x14ac:dyDescent="0.3">
      <c r="A97" s="15"/>
    </row>
    <row r="98" spans="1:1" ht="13" x14ac:dyDescent="0.3">
      <c r="A98" s="15"/>
    </row>
    <row r="99" spans="1:1" ht="13" x14ac:dyDescent="0.3">
      <c r="A99" s="15"/>
    </row>
    <row r="100" spans="1:1" ht="13" x14ac:dyDescent="0.3">
      <c r="A100" s="15"/>
    </row>
    <row r="101" spans="1:1" ht="13" x14ac:dyDescent="0.3">
      <c r="A101" s="15"/>
    </row>
    <row r="102" spans="1:1" ht="13" x14ac:dyDescent="0.3">
      <c r="A102" s="15"/>
    </row>
    <row r="103" spans="1:1" ht="13" x14ac:dyDescent="0.3">
      <c r="A103" s="15"/>
    </row>
    <row r="104" spans="1:1" ht="13" x14ac:dyDescent="0.3">
      <c r="A104" s="15"/>
    </row>
    <row r="105" spans="1:1" ht="13" x14ac:dyDescent="0.3">
      <c r="A105" s="15"/>
    </row>
    <row r="106" spans="1:1" ht="13" x14ac:dyDescent="0.3">
      <c r="A106" s="15"/>
    </row>
    <row r="107" spans="1:1" ht="13" x14ac:dyDescent="0.3">
      <c r="A107" s="15"/>
    </row>
    <row r="108" spans="1:1" ht="13" x14ac:dyDescent="0.3">
      <c r="A108" s="15"/>
    </row>
    <row r="109" spans="1:1" ht="13" x14ac:dyDescent="0.3">
      <c r="A109" s="15"/>
    </row>
    <row r="110" spans="1:1" ht="13" x14ac:dyDescent="0.3">
      <c r="A110" s="15"/>
    </row>
    <row r="111" spans="1:1" ht="13" x14ac:dyDescent="0.3">
      <c r="A111" s="15"/>
    </row>
    <row r="112" spans="1:1" ht="13" x14ac:dyDescent="0.3">
      <c r="A112" s="15"/>
    </row>
    <row r="113" spans="1:1" ht="13" x14ac:dyDescent="0.3">
      <c r="A113" s="15"/>
    </row>
    <row r="114" spans="1:1" ht="13" x14ac:dyDescent="0.3">
      <c r="A114" s="15"/>
    </row>
    <row r="115" spans="1:1" ht="13" x14ac:dyDescent="0.3">
      <c r="A115" s="15"/>
    </row>
    <row r="116" spans="1:1" ht="13" x14ac:dyDescent="0.3">
      <c r="A116" s="15"/>
    </row>
    <row r="117" spans="1:1" ht="13" x14ac:dyDescent="0.3">
      <c r="A117" s="15"/>
    </row>
    <row r="118" spans="1:1" ht="13" x14ac:dyDescent="0.3">
      <c r="A118" s="15"/>
    </row>
    <row r="119" spans="1:1" ht="13" x14ac:dyDescent="0.3">
      <c r="A119" s="15"/>
    </row>
    <row r="120" spans="1:1" ht="13" x14ac:dyDescent="0.3">
      <c r="A120" s="15"/>
    </row>
    <row r="121" spans="1:1" ht="13" x14ac:dyDescent="0.3">
      <c r="A121" s="15"/>
    </row>
    <row r="122" spans="1:1" ht="13" x14ac:dyDescent="0.3">
      <c r="A122" s="15"/>
    </row>
    <row r="123" spans="1:1" ht="13" x14ac:dyDescent="0.3">
      <c r="A123" s="15"/>
    </row>
    <row r="124" spans="1:1" ht="13" x14ac:dyDescent="0.3">
      <c r="A124" s="15"/>
    </row>
    <row r="125" spans="1:1" ht="13" x14ac:dyDescent="0.3">
      <c r="A125" s="15"/>
    </row>
    <row r="126" spans="1:1" ht="13" x14ac:dyDescent="0.3">
      <c r="A126" s="15"/>
    </row>
    <row r="127" spans="1:1" x14ac:dyDescent="0.25">
      <c r="A127" s="54"/>
    </row>
    <row r="128" spans="1:1" x14ac:dyDescent="0.25">
      <c r="A128" s="54"/>
    </row>
    <row r="129" spans="1:1" x14ac:dyDescent="0.25">
      <c r="A129" s="54"/>
    </row>
    <row r="130" spans="1:1" x14ac:dyDescent="0.25">
      <c r="A130" s="54"/>
    </row>
    <row r="131" spans="1:1" x14ac:dyDescent="0.25">
      <c r="A131" s="54"/>
    </row>
    <row r="132" spans="1:1" x14ac:dyDescent="0.25">
      <c r="A132" s="54"/>
    </row>
    <row r="133" spans="1:1" x14ac:dyDescent="0.25">
      <c r="A133" s="54"/>
    </row>
    <row r="134" spans="1:1" x14ac:dyDescent="0.25">
      <c r="A134" s="54"/>
    </row>
    <row r="135" spans="1:1" x14ac:dyDescent="0.25">
      <c r="A135" s="54"/>
    </row>
    <row r="136" spans="1:1" x14ac:dyDescent="0.25">
      <c r="A136" s="54"/>
    </row>
    <row r="137" spans="1:1" x14ac:dyDescent="0.25">
      <c r="A137" s="54"/>
    </row>
    <row r="138" spans="1:1" x14ac:dyDescent="0.25">
      <c r="A138" s="54"/>
    </row>
    <row r="139" spans="1:1" x14ac:dyDescent="0.25">
      <c r="A139" s="54"/>
    </row>
    <row r="140" spans="1:1" x14ac:dyDescent="0.25">
      <c r="A140" s="54"/>
    </row>
    <row r="141" spans="1:1" x14ac:dyDescent="0.25">
      <c r="A141" s="54"/>
    </row>
    <row r="142" spans="1:1" x14ac:dyDescent="0.25">
      <c r="A142" s="54"/>
    </row>
    <row r="143" spans="1:1" x14ac:dyDescent="0.25">
      <c r="A143" s="54"/>
    </row>
    <row r="144" spans="1:1" x14ac:dyDescent="0.25">
      <c r="A144" s="54"/>
    </row>
    <row r="145" spans="1:1" x14ac:dyDescent="0.25">
      <c r="A145" s="54"/>
    </row>
    <row r="146" spans="1:1" x14ac:dyDescent="0.25">
      <c r="A146" s="54"/>
    </row>
    <row r="147" spans="1:1" x14ac:dyDescent="0.25">
      <c r="A147" s="54"/>
    </row>
    <row r="148" spans="1:1" x14ac:dyDescent="0.25">
      <c r="A148" s="54"/>
    </row>
    <row r="149" spans="1:1" x14ac:dyDescent="0.25">
      <c r="A149" s="54"/>
    </row>
    <row r="150" spans="1:1" x14ac:dyDescent="0.25">
      <c r="A150" s="54"/>
    </row>
    <row r="151" spans="1:1" x14ac:dyDescent="0.25">
      <c r="A151" s="54"/>
    </row>
    <row r="152" spans="1:1" x14ac:dyDescent="0.25">
      <c r="A152" s="54"/>
    </row>
    <row r="153" spans="1:1" x14ac:dyDescent="0.25">
      <c r="A153" s="54"/>
    </row>
    <row r="154" spans="1:1" x14ac:dyDescent="0.25">
      <c r="A154" s="54"/>
    </row>
    <row r="155" spans="1:1" x14ac:dyDescent="0.25">
      <c r="A155" s="54"/>
    </row>
    <row r="156" spans="1:1" x14ac:dyDescent="0.25">
      <c r="A156" s="54"/>
    </row>
    <row r="157" spans="1:1" x14ac:dyDescent="0.25">
      <c r="A157" s="54"/>
    </row>
    <row r="158" spans="1:1" x14ac:dyDescent="0.25">
      <c r="A158" s="54"/>
    </row>
    <row r="159" spans="1:1" x14ac:dyDescent="0.25">
      <c r="A159" s="54"/>
    </row>
    <row r="160" spans="1:1" x14ac:dyDescent="0.25">
      <c r="A160" s="54"/>
    </row>
    <row r="161" spans="1:1" x14ac:dyDescent="0.25">
      <c r="A161" s="54"/>
    </row>
    <row r="162" spans="1:1" x14ac:dyDescent="0.25">
      <c r="A162" s="54"/>
    </row>
    <row r="163" spans="1:1" x14ac:dyDescent="0.25">
      <c r="A163" s="54"/>
    </row>
    <row r="164" spans="1:1" x14ac:dyDescent="0.25">
      <c r="A164" s="54"/>
    </row>
    <row r="165" spans="1:1" x14ac:dyDescent="0.25">
      <c r="A165" s="54"/>
    </row>
    <row r="166" spans="1:1" x14ac:dyDescent="0.25">
      <c r="A166" s="54"/>
    </row>
    <row r="167" spans="1:1" x14ac:dyDescent="0.25">
      <c r="A167" s="54"/>
    </row>
    <row r="168" spans="1:1" x14ac:dyDescent="0.25">
      <c r="A168" s="54"/>
    </row>
    <row r="169" spans="1:1" x14ac:dyDescent="0.25">
      <c r="A169" s="54"/>
    </row>
    <row r="170" spans="1:1" x14ac:dyDescent="0.25">
      <c r="A170" s="54"/>
    </row>
    <row r="171" spans="1:1" x14ac:dyDescent="0.25">
      <c r="A171" s="54"/>
    </row>
    <row r="172" spans="1:1" x14ac:dyDescent="0.25">
      <c r="A172" s="54"/>
    </row>
    <row r="173" spans="1:1" x14ac:dyDescent="0.25">
      <c r="A173" s="54"/>
    </row>
    <row r="174" spans="1:1" x14ac:dyDescent="0.25">
      <c r="A174" s="54"/>
    </row>
    <row r="175" spans="1:1" x14ac:dyDescent="0.25">
      <c r="A175" s="54"/>
    </row>
    <row r="176" spans="1:1" x14ac:dyDescent="0.25">
      <c r="A176" s="54"/>
    </row>
    <row r="177" spans="1:1" x14ac:dyDescent="0.25">
      <c r="A177" s="54"/>
    </row>
    <row r="178" spans="1:1" x14ac:dyDescent="0.25">
      <c r="A178" s="54"/>
    </row>
    <row r="179" spans="1:1" x14ac:dyDescent="0.25">
      <c r="A179" s="54"/>
    </row>
    <row r="180" spans="1:1" x14ac:dyDescent="0.25">
      <c r="A180" s="54"/>
    </row>
    <row r="181" spans="1:1" x14ac:dyDescent="0.25">
      <c r="A181" s="54"/>
    </row>
    <row r="182" spans="1:1" x14ac:dyDescent="0.25">
      <c r="A182" s="54"/>
    </row>
    <row r="183" spans="1:1" x14ac:dyDescent="0.25">
      <c r="A183" s="54"/>
    </row>
    <row r="184" spans="1:1" x14ac:dyDescent="0.25">
      <c r="A184" s="54"/>
    </row>
    <row r="185" spans="1:1" x14ac:dyDescent="0.25">
      <c r="A185" s="54"/>
    </row>
    <row r="186" spans="1:1" x14ac:dyDescent="0.25">
      <c r="A186" s="54"/>
    </row>
    <row r="187" spans="1:1" x14ac:dyDescent="0.25">
      <c r="A187" s="54"/>
    </row>
    <row r="188" spans="1:1" x14ac:dyDescent="0.25">
      <c r="A188" s="54"/>
    </row>
    <row r="189" spans="1:1" x14ac:dyDescent="0.25">
      <c r="A189" s="54"/>
    </row>
    <row r="190" spans="1:1" x14ac:dyDescent="0.25">
      <c r="A190" s="54"/>
    </row>
    <row r="191" spans="1:1" x14ac:dyDescent="0.25">
      <c r="A191" s="54"/>
    </row>
    <row r="192" spans="1:1" x14ac:dyDescent="0.25">
      <c r="A192" s="54"/>
    </row>
    <row r="193" spans="1:1" x14ac:dyDescent="0.25">
      <c r="A193" s="54"/>
    </row>
    <row r="194" spans="1:1" x14ac:dyDescent="0.25">
      <c r="A194" s="54"/>
    </row>
    <row r="195" spans="1:1" x14ac:dyDescent="0.25">
      <c r="A195" s="54"/>
    </row>
    <row r="196" spans="1:1" x14ac:dyDescent="0.25">
      <c r="A196" s="54"/>
    </row>
    <row r="197" spans="1:1" x14ac:dyDescent="0.25">
      <c r="A197" s="54"/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greaterThan" id="{AF6E61C3-88D6-49AD-93CC-9FD1536A437F}">
            <xm:f>Regular!$E$12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B2:DQ2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I1012"/>
  <sheetViews>
    <sheetView topLeftCell="A7" zoomScale="85" zoomScaleNormal="85" workbookViewId="0">
      <selection activeCell="F29" sqref="F29"/>
    </sheetView>
  </sheetViews>
  <sheetFormatPr defaultColWidth="14.453125" defaultRowHeight="15.75" customHeight="1" x14ac:dyDescent="0.25"/>
  <cols>
    <col min="1" max="1" width="27.1796875" style="18" bestFit="1" customWidth="1"/>
    <col min="7" max="7" width="16.26953125" customWidth="1"/>
    <col min="10" max="10" width="16.81640625" bestFit="1" customWidth="1"/>
    <col min="11" max="11" width="14.453125" customWidth="1"/>
  </cols>
  <sheetData>
    <row r="1" spans="1:61" s="9" customFormat="1" ht="13" x14ac:dyDescent="0.3">
      <c r="A1" s="55" t="s">
        <v>0</v>
      </c>
      <c r="B1" s="7" t="s">
        <v>89</v>
      </c>
      <c r="C1" s="7" t="s">
        <v>3</v>
      </c>
      <c r="D1" s="8" t="s">
        <v>4</v>
      </c>
      <c r="E1" s="8" t="s">
        <v>5</v>
      </c>
      <c r="F1" s="8" t="s">
        <v>6</v>
      </c>
      <c r="G1" s="8" t="s">
        <v>7</v>
      </c>
      <c r="H1" s="8" t="s">
        <v>8</v>
      </c>
      <c r="I1" s="8" t="s">
        <v>9</v>
      </c>
      <c r="J1" s="8" t="s">
        <v>10</v>
      </c>
      <c r="K1" s="8" t="s">
        <v>11</v>
      </c>
      <c r="L1" s="8" t="s">
        <v>12</v>
      </c>
      <c r="M1" s="8" t="s">
        <v>13</v>
      </c>
      <c r="N1" s="8" t="s">
        <v>14</v>
      </c>
      <c r="O1" s="8" t="s">
        <v>15</v>
      </c>
      <c r="P1" s="8" t="s">
        <v>16</v>
      </c>
      <c r="Q1" s="8" t="s">
        <v>17</v>
      </c>
      <c r="R1" s="8" t="s">
        <v>18</v>
      </c>
      <c r="S1" s="8" t="s">
        <v>19</v>
      </c>
      <c r="T1" s="8" t="s">
        <v>20</v>
      </c>
      <c r="U1" s="8" t="s">
        <v>21</v>
      </c>
      <c r="V1" s="8" t="s">
        <v>22</v>
      </c>
      <c r="W1" s="8" t="s">
        <v>23</v>
      </c>
      <c r="X1" s="8" t="s">
        <v>24</v>
      </c>
      <c r="Y1" s="8" t="s">
        <v>25</v>
      </c>
      <c r="Z1" s="8" t="s">
        <v>26</v>
      </c>
      <c r="AA1" s="8" t="s">
        <v>27</v>
      </c>
      <c r="AB1" s="8" t="s">
        <v>28</v>
      </c>
      <c r="AC1" s="8" t="s">
        <v>29</v>
      </c>
      <c r="AD1" s="8" t="s">
        <v>30</v>
      </c>
      <c r="AE1" s="8" t="s">
        <v>31</v>
      </c>
      <c r="AF1" s="8" t="s">
        <v>32</v>
      </c>
      <c r="AG1" s="8" t="s">
        <v>33</v>
      </c>
      <c r="AH1" s="8" t="s">
        <v>34</v>
      </c>
      <c r="AI1" s="8" t="s">
        <v>35</v>
      </c>
      <c r="AJ1" s="8" t="s">
        <v>36</v>
      </c>
      <c r="AK1" s="8" t="s">
        <v>37</v>
      </c>
      <c r="AL1" s="8" t="s">
        <v>38</v>
      </c>
      <c r="AM1" s="8" t="s">
        <v>39</v>
      </c>
      <c r="AN1" s="8" t="s">
        <v>40</v>
      </c>
      <c r="AO1" s="8" t="s">
        <v>41</v>
      </c>
      <c r="AP1" s="8" t="s">
        <v>42</v>
      </c>
      <c r="AQ1" s="8" t="s">
        <v>43</v>
      </c>
      <c r="AR1" s="8" t="s">
        <v>44</v>
      </c>
      <c r="AS1" s="8" t="s">
        <v>45</v>
      </c>
      <c r="AT1" s="8" t="s">
        <v>46</v>
      </c>
      <c r="AU1" s="8" t="s">
        <v>47</v>
      </c>
      <c r="AV1" s="8" t="s">
        <v>48</v>
      </c>
      <c r="AW1" s="8" t="s">
        <v>49</v>
      </c>
      <c r="AX1" s="8" t="s">
        <v>50</v>
      </c>
      <c r="AY1" s="8" t="s">
        <v>51</v>
      </c>
      <c r="AZ1" s="8" t="s">
        <v>52</v>
      </c>
      <c r="BA1" s="8" t="s">
        <v>53</v>
      </c>
      <c r="BB1" s="8" t="s">
        <v>54</v>
      </c>
      <c r="BC1" s="8" t="s">
        <v>55</v>
      </c>
      <c r="BD1" s="8" t="s">
        <v>56</v>
      </c>
      <c r="BE1" s="8" t="s">
        <v>57</v>
      </c>
      <c r="BF1" s="8" t="s">
        <v>58</v>
      </c>
      <c r="BG1" s="8" t="s">
        <v>59</v>
      </c>
      <c r="BH1" s="8" t="s">
        <v>60</v>
      </c>
      <c r="BI1" s="8" t="s">
        <v>61</v>
      </c>
    </row>
    <row r="2" spans="1:61" ht="15.75" customHeight="1" x14ac:dyDescent="0.25">
      <c r="A2" s="72" t="s">
        <v>83</v>
      </c>
      <c r="B2" s="169">
        <f>Summary!N39</f>
        <v>1</v>
      </c>
      <c r="C2" s="169">
        <f>Summary!O39</f>
        <v>0.85</v>
      </c>
      <c r="D2" s="169">
        <f>Summary!P39</f>
        <v>0.75</v>
      </c>
      <c r="E2" s="169">
        <f>Summary!Q39</f>
        <v>0.65</v>
      </c>
      <c r="F2" s="169">
        <f>Summary!R39</f>
        <v>0.6</v>
      </c>
      <c r="G2" s="169">
        <f>Summary!S39</f>
        <v>0.56000000000000005</v>
      </c>
      <c r="H2" s="169">
        <f>Summary!T39</f>
        <v>0.53</v>
      </c>
      <c r="I2" s="169">
        <f>Summary!U39</f>
        <v>0.51</v>
      </c>
      <c r="J2" s="169">
        <f>Summary!V39</f>
        <v>0.49</v>
      </c>
      <c r="K2" s="169">
        <f>Summary!W39</f>
        <v>0.47</v>
      </c>
      <c r="L2" s="169">
        <f>Summary!X39</f>
        <v>0.46</v>
      </c>
      <c r="M2" s="169">
        <f>Summary!Y39</f>
        <v>0.45</v>
      </c>
      <c r="N2" s="169">
        <f>Summary!N42</f>
        <v>0.41500000000000015</v>
      </c>
      <c r="O2" s="169">
        <f>Summary!O42</f>
        <v>0.40000000000000013</v>
      </c>
      <c r="P2" s="169">
        <f>Summary!P42</f>
        <v>0.38500000000000012</v>
      </c>
      <c r="Q2" s="169">
        <f>Summary!Q42</f>
        <v>0.37000000000000011</v>
      </c>
      <c r="R2" s="169">
        <f>Summary!R42</f>
        <v>0.35500000000000009</v>
      </c>
      <c r="S2" s="169">
        <f>Summary!S42</f>
        <v>0.34000000000000008</v>
      </c>
      <c r="T2" s="169">
        <f>Summary!T42</f>
        <v>0.32500000000000007</v>
      </c>
      <c r="U2" s="169">
        <f>Summary!U42</f>
        <v>0.31000000000000005</v>
      </c>
      <c r="V2" s="169">
        <f>Summary!V42</f>
        <v>0.29500000000000004</v>
      </c>
      <c r="W2" s="169">
        <f>Summary!W42</f>
        <v>0.28000000000000003</v>
      </c>
      <c r="X2" s="169">
        <f>Summary!X42</f>
        <v>0.26500000000000001</v>
      </c>
      <c r="Y2" s="169">
        <f>Summary!Y42</f>
        <v>0.25</v>
      </c>
      <c r="Z2" s="169">
        <f>Summary!N45</f>
        <v>0.2375000000000001</v>
      </c>
      <c r="AA2" s="169">
        <f>Summary!O45</f>
        <v>0.22500000000000009</v>
      </c>
      <c r="AB2" s="169">
        <f>Summary!P45</f>
        <v>0.21250000000000008</v>
      </c>
      <c r="AC2" s="169">
        <f>Summary!Q45</f>
        <v>0.20000000000000007</v>
      </c>
      <c r="AD2" s="169">
        <f>Summary!R45</f>
        <v>0.18750000000000006</v>
      </c>
      <c r="AE2" s="169">
        <f>Summary!S45</f>
        <v>0.17500000000000004</v>
      </c>
      <c r="AF2" s="169">
        <f>Summary!T45</f>
        <v>0.16250000000000003</v>
      </c>
      <c r="AG2" s="169">
        <f>Summary!U45</f>
        <v>0.15000000000000002</v>
      </c>
      <c r="AH2" s="169">
        <f>Summary!V45</f>
        <v>0.13750000000000001</v>
      </c>
      <c r="AI2" s="169">
        <f>Summary!W45</f>
        <v>0.125</v>
      </c>
      <c r="AJ2" s="169">
        <f>Summary!X45</f>
        <v>0.1125</v>
      </c>
      <c r="AK2" s="169">
        <f>Summary!Y45</f>
        <v>0.1</v>
      </c>
      <c r="AL2" s="169">
        <f>Summary!N48</f>
        <v>9.8500000000000032E-2</v>
      </c>
      <c r="AM2" s="169">
        <f>Summary!O48</f>
        <v>9.5000000000000029E-2</v>
      </c>
      <c r="AN2" s="169">
        <f>Summary!P48</f>
        <v>9.1500000000000026E-2</v>
      </c>
      <c r="AO2" s="169">
        <f>Summary!Q48</f>
        <v>8.8000000000000023E-2</v>
      </c>
      <c r="AP2" s="169">
        <f>Summary!R48</f>
        <v>8.450000000000002E-2</v>
      </c>
      <c r="AQ2" s="169">
        <f>Summary!S48</f>
        <v>8.1000000000000016E-2</v>
      </c>
      <c r="AR2" s="169">
        <f>Summary!T48</f>
        <v>7.7500000000000013E-2</v>
      </c>
      <c r="AS2" s="169">
        <f>Summary!U48</f>
        <v>7.400000000000001E-2</v>
      </c>
      <c r="AT2" s="169">
        <f>Summary!V48</f>
        <v>7.0500000000000007E-2</v>
      </c>
      <c r="AU2" s="169">
        <f>Summary!W48</f>
        <v>6.7000000000000004E-2</v>
      </c>
      <c r="AV2" s="169">
        <f>Summary!X48</f>
        <v>6.3500000000000001E-2</v>
      </c>
      <c r="AW2" s="169">
        <f>Summary!Y48</f>
        <v>0.06</v>
      </c>
      <c r="AX2" s="169">
        <f>Summary!N51</f>
        <v>5.4999999999999993E-2</v>
      </c>
      <c r="AY2" s="169">
        <f>Summary!O51</f>
        <v>4.9999999999999996E-2</v>
      </c>
      <c r="AZ2" s="169">
        <f>Summary!P51</f>
        <v>4.4999999999999998E-2</v>
      </c>
      <c r="BA2" s="169">
        <f>Summary!Q51</f>
        <v>0.04</v>
      </c>
      <c r="BB2" s="169">
        <f>Summary!R51</f>
        <v>3.5000000000000003E-2</v>
      </c>
      <c r="BC2" s="169">
        <f>Summary!S51</f>
        <v>3.0000000000000002E-2</v>
      </c>
      <c r="BD2" s="169">
        <f>Summary!T51</f>
        <v>2.5000000000000001E-2</v>
      </c>
      <c r="BE2" s="169">
        <f>Summary!U51</f>
        <v>0.02</v>
      </c>
      <c r="BF2" s="169">
        <f>Summary!V51</f>
        <v>1.4999999999999999E-2</v>
      </c>
      <c r="BG2" s="169">
        <f>Summary!W51</f>
        <v>0.01</v>
      </c>
      <c r="BH2" s="169">
        <f>Summary!X51</f>
        <v>5.0000000000000001E-3</v>
      </c>
      <c r="BI2" s="169">
        <f>Summary!Y51</f>
        <v>0</v>
      </c>
    </row>
    <row r="3" spans="1:61" ht="15.75" customHeight="1" thickBot="1" x14ac:dyDescent="0.3">
      <c r="A3" s="185" t="s">
        <v>197</v>
      </c>
      <c r="B3" s="186">
        <f>Summary!N22</f>
        <v>100</v>
      </c>
      <c r="C3" s="186">
        <f>Summary!N22</f>
        <v>100</v>
      </c>
      <c r="D3" s="186">
        <f>Summary!N22</f>
        <v>100</v>
      </c>
      <c r="E3" s="186">
        <f>Summary!O22</f>
        <v>100</v>
      </c>
      <c r="F3" s="186">
        <f>Summary!O22</f>
        <v>100</v>
      </c>
      <c r="G3" s="186">
        <f>Summary!O22</f>
        <v>100</v>
      </c>
      <c r="H3" s="186">
        <f>Summary!P22</f>
        <v>100</v>
      </c>
      <c r="I3" s="186">
        <f>Summary!P22</f>
        <v>100</v>
      </c>
      <c r="J3" s="186">
        <f>Summary!P22</f>
        <v>100</v>
      </c>
      <c r="K3" s="186">
        <f>Summary!Q22</f>
        <v>100</v>
      </c>
      <c r="L3" s="186">
        <f>Summary!Q22</f>
        <v>100</v>
      </c>
      <c r="M3" s="186">
        <f>Summary!Q22</f>
        <v>100</v>
      </c>
      <c r="N3" s="186">
        <f>Summary!N25</f>
        <v>100</v>
      </c>
      <c r="O3" s="186">
        <f>Summary!N25</f>
        <v>100</v>
      </c>
      <c r="P3" s="186">
        <f>Summary!N25</f>
        <v>100</v>
      </c>
      <c r="Q3" s="186">
        <f>Summary!O25</f>
        <v>100</v>
      </c>
      <c r="R3" s="186">
        <f>Summary!O25</f>
        <v>100</v>
      </c>
      <c r="S3" s="186">
        <f>Summary!O25</f>
        <v>100</v>
      </c>
      <c r="T3" s="186">
        <f>Summary!P25</f>
        <v>100</v>
      </c>
      <c r="U3" s="186">
        <f>Summary!P25</f>
        <v>100</v>
      </c>
      <c r="V3" s="186">
        <f>Summary!P25</f>
        <v>100</v>
      </c>
      <c r="W3" s="186">
        <f>Summary!Q25</f>
        <v>100</v>
      </c>
      <c r="X3" s="186">
        <f>Summary!Q25</f>
        <v>100</v>
      </c>
      <c r="Y3" s="186">
        <f>Summary!Q25</f>
        <v>100</v>
      </c>
      <c r="Z3" s="186">
        <f>Summary!N28</f>
        <v>100</v>
      </c>
      <c r="AA3" s="186">
        <f>Summary!N28</f>
        <v>100</v>
      </c>
      <c r="AB3" s="186">
        <f>Summary!N28</f>
        <v>100</v>
      </c>
      <c r="AC3" s="186">
        <f>Summary!O28</f>
        <v>100</v>
      </c>
      <c r="AD3" s="186">
        <f>Summary!O28</f>
        <v>100</v>
      </c>
      <c r="AE3" s="186">
        <f>Summary!O28</f>
        <v>100</v>
      </c>
      <c r="AF3" s="186">
        <f>Summary!P28</f>
        <v>100</v>
      </c>
      <c r="AG3" s="186">
        <f>Summary!P28</f>
        <v>100</v>
      </c>
      <c r="AH3" s="186">
        <f>Summary!P28</f>
        <v>100</v>
      </c>
      <c r="AI3" s="186">
        <f>Summary!Q28</f>
        <v>100</v>
      </c>
      <c r="AJ3" s="186">
        <f>Summary!Q28</f>
        <v>100</v>
      </c>
      <c r="AK3" s="186">
        <f>Summary!Q28</f>
        <v>100</v>
      </c>
      <c r="AL3" s="186">
        <f>Summary!N31</f>
        <v>100</v>
      </c>
      <c r="AM3" s="186">
        <f>Summary!N31</f>
        <v>100</v>
      </c>
      <c r="AN3" s="186">
        <f>Summary!N31</f>
        <v>100</v>
      </c>
      <c r="AO3" s="186">
        <f>Summary!O31</f>
        <v>100</v>
      </c>
      <c r="AP3" s="186">
        <f>Summary!O31</f>
        <v>100</v>
      </c>
      <c r="AQ3" s="186">
        <f>Summary!O31</f>
        <v>100</v>
      </c>
      <c r="AR3" s="186">
        <f>Summary!P31</f>
        <v>100</v>
      </c>
      <c r="AS3" s="186">
        <f>Summary!P31</f>
        <v>100</v>
      </c>
      <c r="AT3" s="186">
        <f>Summary!P31</f>
        <v>100</v>
      </c>
      <c r="AU3" s="186">
        <f>Summary!Q31</f>
        <v>100</v>
      </c>
      <c r="AV3" s="186">
        <f>Summary!Q31</f>
        <v>100</v>
      </c>
      <c r="AW3" s="186">
        <f>Summary!Q31</f>
        <v>100</v>
      </c>
      <c r="AX3" s="186">
        <f>Summary!N34</f>
        <v>100</v>
      </c>
      <c r="AY3" s="186">
        <f>Summary!N34</f>
        <v>100</v>
      </c>
      <c r="AZ3" s="186">
        <f>Summary!N34</f>
        <v>100</v>
      </c>
      <c r="BA3" s="186">
        <f>Summary!O34</f>
        <v>100</v>
      </c>
      <c r="BB3" s="186">
        <f>Summary!O34</f>
        <v>100</v>
      </c>
      <c r="BC3" s="186">
        <f>Summary!O34</f>
        <v>100</v>
      </c>
      <c r="BD3" s="186">
        <f>Summary!P34</f>
        <v>100</v>
      </c>
      <c r="BE3" s="186">
        <f>Summary!P34</f>
        <v>100</v>
      </c>
      <c r="BF3" s="186">
        <f>Summary!P34</f>
        <v>100</v>
      </c>
      <c r="BG3" s="186">
        <f>Summary!Q34</f>
        <v>100</v>
      </c>
      <c r="BH3" s="186">
        <f>Summary!Q34</f>
        <v>100</v>
      </c>
      <c r="BI3" s="186">
        <f>Summary!Q34</f>
        <v>100</v>
      </c>
    </row>
    <row r="4" spans="1:61" s="68" customFormat="1" ht="13" thickBot="1" x14ac:dyDescent="0.3">
      <c r="A4" s="66" t="s">
        <v>1</v>
      </c>
      <c r="B4" s="187">
        <f>B3</f>
        <v>100</v>
      </c>
      <c r="C4" s="67">
        <f t="shared" ref="C4:BI4" si="0">$B$4*C2</f>
        <v>85</v>
      </c>
      <c r="D4" s="67">
        <f t="shared" si="0"/>
        <v>75</v>
      </c>
      <c r="E4" s="67">
        <f t="shared" si="0"/>
        <v>65</v>
      </c>
      <c r="F4" s="67">
        <f t="shared" si="0"/>
        <v>60</v>
      </c>
      <c r="G4" s="67">
        <f t="shared" si="0"/>
        <v>56.000000000000007</v>
      </c>
      <c r="H4" s="67">
        <f t="shared" si="0"/>
        <v>53</v>
      </c>
      <c r="I4" s="67">
        <f t="shared" si="0"/>
        <v>51</v>
      </c>
      <c r="J4" s="67">
        <f t="shared" si="0"/>
        <v>49</v>
      </c>
      <c r="K4" s="67">
        <f t="shared" si="0"/>
        <v>47</v>
      </c>
      <c r="L4" s="67">
        <f t="shared" si="0"/>
        <v>46</v>
      </c>
      <c r="M4" s="67">
        <f t="shared" si="0"/>
        <v>45</v>
      </c>
      <c r="N4" s="67">
        <f t="shared" si="0"/>
        <v>41.500000000000014</v>
      </c>
      <c r="O4" s="67">
        <f t="shared" si="0"/>
        <v>40.000000000000014</v>
      </c>
      <c r="P4" s="67">
        <f t="shared" si="0"/>
        <v>38.500000000000014</v>
      </c>
      <c r="Q4" s="67">
        <f t="shared" si="0"/>
        <v>37.000000000000014</v>
      </c>
      <c r="R4" s="67">
        <f t="shared" si="0"/>
        <v>35.500000000000007</v>
      </c>
      <c r="S4" s="67">
        <f t="shared" si="0"/>
        <v>34.000000000000007</v>
      </c>
      <c r="T4" s="67">
        <f t="shared" si="0"/>
        <v>32.500000000000007</v>
      </c>
      <c r="U4" s="67">
        <f t="shared" si="0"/>
        <v>31.000000000000007</v>
      </c>
      <c r="V4" s="67">
        <f t="shared" si="0"/>
        <v>29.500000000000004</v>
      </c>
      <c r="W4" s="67">
        <f t="shared" si="0"/>
        <v>28.000000000000004</v>
      </c>
      <c r="X4" s="67">
        <f t="shared" si="0"/>
        <v>26.5</v>
      </c>
      <c r="Y4" s="67">
        <f t="shared" si="0"/>
        <v>25</v>
      </c>
      <c r="Z4" s="67">
        <f t="shared" si="0"/>
        <v>23.750000000000011</v>
      </c>
      <c r="AA4" s="67">
        <f t="shared" si="0"/>
        <v>22.500000000000007</v>
      </c>
      <c r="AB4" s="67">
        <f t="shared" si="0"/>
        <v>21.250000000000007</v>
      </c>
      <c r="AC4" s="67">
        <f t="shared" si="0"/>
        <v>20.000000000000007</v>
      </c>
      <c r="AD4" s="67">
        <f t="shared" si="0"/>
        <v>18.750000000000007</v>
      </c>
      <c r="AE4" s="67">
        <f t="shared" si="0"/>
        <v>17.500000000000004</v>
      </c>
      <c r="AF4" s="67">
        <f t="shared" si="0"/>
        <v>16.250000000000004</v>
      </c>
      <c r="AG4" s="67">
        <f t="shared" si="0"/>
        <v>15.000000000000002</v>
      </c>
      <c r="AH4" s="67">
        <f t="shared" si="0"/>
        <v>13.750000000000002</v>
      </c>
      <c r="AI4" s="67">
        <f t="shared" si="0"/>
        <v>12.5</v>
      </c>
      <c r="AJ4" s="67">
        <f t="shared" si="0"/>
        <v>11.25</v>
      </c>
      <c r="AK4" s="67">
        <f t="shared" si="0"/>
        <v>10</v>
      </c>
      <c r="AL4" s="67">
        <f t="shared" si="0"/>
        <v>9.8500000000000032</v>
      </c>
      <c r="AM4" s="67">
        <f t="shared" si="0"/>
        <v>9.5000000000000036</v>
      </c>
      <c r="AN4" s="67">
        <f t="shared" si="0"/>
        <v>9.1500000000000021</v>
      </c>
      <c r="AO4" s="67">
        <f t="shared" si="0"/>
        <v>8.8000000000000025</v>
      </c>
      <c r="AP4" s="67">
        <f t="shared" si="0"/>
        <v>8.4500000000000028</v>
      </c>
      <c r="AQ4" s="67">
        <f t="shared" si="0"/>
        <v>8.1000000000000014</v>
      </c>
      <c r="AR4" s="67">
        <f t="shared" si="0"/>
        <v>7.7500000000000018</v>
      </c>
      <c r="AS4" s="67">
        <f t="shared" si="0"/>
        <v>7.4000000000000012</v>
      </c>
      <c r="AT4" s="67">
        <f t="shared" si="0"/>
        <v>7.0500000000000007</v>
      </c>
      <c r="AU4" s="67">
        <f t="shared" si="0"/>
        <v>6.7</v>
      </c>
      <c r="AV4" s="67">
        <f t="shared" si="0"/>
        <v>6.35</v>
      </c>
      <c r="AW4" s="67">
        <f t="shared" si="0"/>
        <v>6</v>
      </c>
      <c r="AX4" s="67">
        <f t="shared" si="0"/>
        <v>5.4999999999999991</v>
      </c>
      <c r="AY4" s="67">
        <f t="shared" si="0"/>
        <v>5</v>
      </c>
      <c r="AZ4" s="67">
        <f t="shared" si="0"/>
        <v>4.5</v>
      </c>
      <c r="BA4" s="67">
        <f t="shared" si="0"/>
        <v>4</v>
      </c>
      <c r="BB4" s="67">
        <f t="shared" si="0"/>
        <v>3.5000000000000004</v>
      </c>
      <c r="BC4" s="67">
        <f t="shared" si="0"/>
        <v>3.0000000000000004</v>
      </c>
      <c r="BD4" s="67">
        <f t="shared" si="0"/>
        <v>2.5</v>
      </c>
      <c r="BE4" s="67">
        <f t="shared" si="0"/>
        <v>2</v>
      </c>
      <c r="BF4" s="67">
        <f t="shared" si="0"/>
        <v>1.5</v>
      </c>
      <c r="BG4" s="67">
        <f t="shared" si="0"/>
        <v>1</v>
      </c>
      <c r="BH4" s="67">
        <f t="shared" si="0"/>
        <v>0.5</v>
      </c>
      <c r="BI4" s="67">
        <f t="shared" si="0"/>
        <v>0</v>
      </c>
    </row>
    <row r="5" spans="1:61" s="22" customFormat="1" ht="15.75" customHeight="1" x14ac:dyDescent="0.3">
      <c r="A5" s="74" t="s">
        <v>62</v>
      </c>
      <c r="B5" s="110">
        <f>Summary!B31</f>
        <v>1000</v>
      </c>
      <c r="C5" s="20">
        <f>B5</f>
        <v>1000</v>
      </c>
      <c r="D5" s="20">
        <f t="shared" ref="D5:M9" si="1">C5</f>
        <v>1000</v>
      </c>
      <c r="E5" s="20">
        <f t="shared" si="1"/>
        <v>1000</v>
      </c>
      <c r="F5" s="20">
        <f t="shared" si="1"/>
        <v>1000</v>
      </c>
      <c r="G5" s="20">
        <f t="shared" si="1"/>
        <v>1000</v>
      </c>
      <c r="H5" s="20">
        <f t="shared" si="1"/>
        <v>1000</v>
      </c>
      <c r="I5" s="20">
        <f t="shared" si="1"/>
        <v>1000</v>
      </c>
      <c r="J5" s="20">
        <f t="shared" si="1"/>
        <v>1000</v>
      </c>
      <c r="K5" s="20">
        <f t="shared" si="1"/>
        <v>1000</v>
      </c>
      <c r="L5" s="20">
        <f t="shared" si="1"/>
        <v>1000</v>
      </c>
      <c r="M5" s="20">
        <f t="shared" si="1"/>
        <v>1000</v>
      </c>
      <c r="N5" s="20">
        <f>M5*101%</f>
        <v>1010</v>
      </c>
      <c r="O5" s="20">
        <f>N5</f>
        <v>1010</v>
      </c>
      <c r="P5" s="20">
        <f t="shared" ref="P5:Y9" si="2">O5</f>
        <v>1010</v>
      </c>
      <c r="Q5" s="20">
        <f t="shared" si="2"/>
        <v>1010</v>
      </c>
      <c r="R5" s="20">
        <f t="shared" si="2"/>
        <v>1010</v>
      </c>
      <c r="S5" s="20">
        <f t="shared" si="2"/>
        <v>1010</v>
      </c>
      <c r="T5" s="20">
        <f t="shared" si="2"/>
        <v>1010</v>
      </c>
      <c r="U5" s="20">
        <f t="shared" si="2"/>
        <v>1010</v>
      </c>
      <c r="V5" s="20">
        <f t="shared" si="2"/>
        <v>1010</v>
      </c>
      <c r="W5" s="20">
        <f t="shared" si="2"/>
        <v>1010</v>
      </c>
      <c r="X5" s="20">
        <f t="shared" si="2"/>
        <v>1010</v>
      </c>
      <c r="Y5" s="20">
        <f t="shared" si="2"/>
        <v>1010</v>
      </c>
      <c r="Z5" s="21">
        <f>Y5*101%</f>
        <v>1020.1</v>
      </c>
      <c r="AA5" s="21">
        <f>Z5</f>
        <v>1020.1</v>
      </c>
      <c r="AB5" s="21">
        <f t="shared" ref="AB5:AK9" si="3">AA5</f>
        <v>1020.1</v>
      </c>
      <c r="AC5" s="21">
        <f t="shared" si="3"/>
        <v>1020.1</v>
      </c>
      <c r="AD5" s="21">
        <f t="shared" si="3"/>
        <v>1020.1</v>
      </c>
      <c r="AE5" s="21">
        <f t="shared" si="3"/>
        <v>1020.1</v>
      </c>
      <c r="AF5" s="21">
        <f t="shared" si="3"/>
        <v>1020.1</v>
      </c>
      <c r="AG5" s="21">
        <f t="shared" si="3"/>
        <v>1020.1</v>
      </c>
      <c r="AH5" s="21">
        <f t="shared" si="3"/>
        <v>1020.1</v>
      </c>
      <c r="AI5" s="21">
        <f t="shared" si="3"/>
        <v>1020.1</v>
      </c>
      <c r="AJ5" s="21">
        <f t="shared" si="3"/>
        <v>1020.1</v>
      </c>
      <c r="AK5" s="21">
        <f t="shared" si="3"/>
        <v>1020.1</v>
      </c>
      <c r="AL5" s="21">
        <f>AK5*110%</f>
        <v>1122.1100000000001</v>
      </c>
      <c r="AM5" s="21">
        <f>AL5</f>
        <v>1122.1100000000001</v>
      </c>
      <c r="AN5" s="21">
        <f t="shared" ref="AN5:AW9" si="4">AM5</f>
        <v>1122.1100000000001</v>
      </c>
      <c r="AO5" s="21">
        <f t="shared" si="4"/>
        <v>1122.1100000000001</v>
      </c>
      <c r="AP5" s="21">
        <f t="shared" si="4"/>
        <v>1122.1100000000001</v>
      </c>
      <c r="AQ5" s="21">
        <f t="shared" si="4"/>
        <v>1122.1100000000001</v>
      </c>
      <c r="AR5" s="21">
        <f t="shared" si="4"/>
        <v>1122.1100000000001</v>
      </c>
      <c r="AS5" s="21">
        <f t="shared" si="4"/>
        <v>1122.1100000000001</v>
      </c>
      <c r="AT5" s="21">
        <f t="shared" si="4"/>
        <v>1122.1100000000001</v>
      </c>
      <c r="AU5" s="21">
        <f t="shared" si="4"/>
        <v>1122.1100000000001</v>
      </c>
      <c r="AV5" s="21">
        <f t="shared" si="4"/>
        <v>1122.1100000000001</v>
      </c>
      <c r="AW5" s="21">
        <f t="shared" si="4"/>
        <v>1122.1100000000001</v>
      </c>
      <c r="AX5" s="21">
        <f>AW5*101%</f>
        <v>1133.3311000000001</v>
      </c>
      <c r="AY5" s="21">
        <f>AX5</f>
        <v>1133.3311000000001</v>
      </c>
      <c r="AZ5" s="21">
        <f t="shared" ref="AZ5:BI9" si="5">AY5</f>
        <v>1133.3311000000001</v>
      </c>
      <c r="BA5" s="21">
        <f t="shared" si="5"/>
        <v>1133.3311000000001</v>
      </c>
      <c r="BB5" s="21">
        <f t="shared" si="5"/>
        <v>1133.3311000000001</v>
      </c>
      <c r="BC5" s="21">
        <f t="shared" si="5"/>
        <v>1133.3311000000001</v>
      </c>
      <c r="BD5" s="21">
        <f t="shared" si="5"/>
        <v>1133.3311000000001</v>
      </c>
      <c r="BE5" s="21">
        <f t="shared" si="5"/>
        <v>1133.3311000000001</v>
      </c>
      <c r="BF5" s="21">
        <f t="shared" si="5"/>
        <v>1133.3311000000001</v>
      </c>
      <c r="BG5" s="21">
        <f t="shared" si="5"/>
        <v>1133.3311000000001</v>
      </c>
      <c r="BH5" s="21">
        <f t="shared" si="5"/>
        <v>1133.3311000000001</v>
      </c>
      <c r="BI5" s="21">
        <f t="shared" si="5"/>
        <v>1133.3311000000001</v>
      </c>
    </row>
    <row r="6" spans="1:61" s="28" customFormat="1" ht="15.75" customHeight="1" x14ac:dyDescent="0.3">
      <c r="A6" s="75" t="s">
        <v>63</v>
      </c>
      <c r="B6" s="110">
        <f>Summary!B32</f>
        <v>1000</v>
      </c>
      <c r="C6" s="26">
        <f t="shared" ref="C6:C9" si="6">B6</f>
        <v>1000</v>
      </c>
      <c r="D6" s="26">
        <f t="shared" si="1"/>
        <v>1000</v>
      </c>
      <c r="E6" s="26">
        <f t="shared" ref="E6:E9" si="7">D6</f>
        <v>1000</v>
      </c>
      <c r="F6" s="26">
        <f t="shared" ref="F6:F9" si="8">E6</f>
        <v>1000</v>
      </c>
      <c r="G6" s="26">
        <f t="shared" ref="G6:G9" si="9">F6</f>
        <v>1000</v>
      </c>
      <c r="H6" s="26">
        <f t="shared" ref="H6:H9" si="10">G6</f>
        <v>1000</v>
      </c>
      <c r="I6" s="26">
        <f t="shared" ref="I6:I9" si="11">H6</f>
        <v>1000</v>
      </c>
      <c r="J6" s="26">
        <f t="shared" ref="J6:J9" si="12">I6</f>
        <v>1000</v>
      </c>
      <c r="K6" s="26">
        <f t="shared" ref="K6:K9" si="13">J6</f>
        <v>1000</v>
      </c>
      <c r="L6" s="26">
        <f t="shared" ref="L6:M9" si="14">K6</f>
        <v>1000</v>
      </c>
      <c r="M6" s="26">
        <f t="shared" si="14"/>
        <v>1000</v>
      </c>
      <c r="N6" s="26">
        <f t="shared" ref="N6:N9" si="15">M6*101%</f>
        <v>1010</v>
      </c>
      <c r="O6" s="27">
        <f>N6</f>
        <v>1010</v>
      </c>
      <c r="P6" s="27">
        <f t="shared" si="2"/>
        <v>1010</v>
      </c>
      <c r="Q6" s="27">
        <f t="shared" si="2"/>
        <v>1010</v>
      </c>
      <c r="R6" s="27">
        <f t="shared" si="2"/>
        <v>1010</v>
      </c>
      <c r="S6" s="27">
        <f t="shared" si="2"/>
        <v>1010</v>
      </c>
      <c r="T6" s="27">
        <f t="shared" si="2"/>
        <v>1010</v>
      </c>
      <c r="U6" s="27">
        <f t="shared" si="2"/>
        <v>1010</v>
      </c>
      <c r="V6" s="27">
        <f t="shared" si="2"/>
        <v>1010</v>
      </c>
      <c r="W6" s="27">
        <f t="shared" si="2"/>
        <v>1010</v>
      </c>
      <c r="X6" s="27">
        <f t="shared" si="2"/>
        <v>1010</v>
      </c>
      <c r="Y6" s="27">
        <f t="shared" si="2"/>
        <v>1010</v>
      </c>
      <c r="Z6" s="27">
        <f t="shared" ref="Z6:Z9" si="16">Y6*101%</f>
        <v>1020.1</v>
      </c>
      <c r="AA6" s="27">
        <f>Z6</f>
        <v>1020.1</v>
      </c>
      <c r="AB6" s="27">
        <f t="shared" si="3"/>
        <v>1020.1</v>
      </c>
      <c r="AC6" s="27">
        <f t="shared" si="3"/>
        <v>1020.1</v>
      </c>
      <c r="AD6" s="27">
        <f t="shared" si="3"/>
        <v>1020.1</v>
      </c>
      <c r="AE6" s="27">
        <f t="shared" si="3"/>
        <v>1020.1</v>
      </c>
      <c r="AF6" s="27">
        <f t="shared" si="3"/>
        <v>1020.1</v>
      </c>
      <c r="AG6" s="27">
        <f t="shared" si="3"/>
        <v>1020.1</v>
      </c>
      <c r="AH6" s="27">
        <f t="shared" si="3"/>
        <v>1020.1</v>
      </c>
      <c r="AI6" s="27">
        <f t="shared" si="3"/>
        <v>1020.1</v>
      </c>
      <c r="AJ6" s="27">
        <f t="shared" si="3"/>
        <v>1020.1</v>
      </c>
      <c r="AK6" s="27">
        <f t="shared" si="3"/>
        <v>1020.1</v>
      </c>
      <c r="AL6" s="27">
        <f>AK6*110%</f>
        <v>1122.1100000000001</v>
      </c>
      <c r="AM6" s="27">
        <f>AL6</f>
        <v>1122.1100000000001</v>
      </c>
      <c r="AN6" s="27">
        <f t="shared" si="4"/>
        <v>1122.1100000000001</v>
      </c>
      <c r="AO6" s="27">
        <f t="shared" si="4"/>
        <v>1122.1100000000001</v>
      </c>
      <c r="AP6" s="27">
        <f t="shared" si="4"/>
        <v>1122.1100000000001</v>
      </c>
      <c r="AQ6" s="27">
        <f t="shared" si="4"/>
        <v>1122.1100000000001</v>
      </c>
      <c r="AR6" s="27">
        <f t="shared" si="4"/>
        <v>1122.1100000000001</v>
      </c>
      <c r="AS6" s="27">
        <f t="shared" si="4"/>
        <v>1122.1100000000001</v>
      </c>
      <c r="AT6" s="27">
        <f t="shared" si="4"/>
        <v>1122.1100000000001</v>
      </c>
      <c r="AU6" s="27">
        <f t="shared" si="4"/>
        <v>1122.1100000000001</v>
      </c>
      <c r="AV6" s="27">
        <f t="shared" si="4"/>
        <v>1122.1100000000001</v>
      </c>
      <c r="AW6" s="27">
        <f t="shared" si="4"/>
        <v>1122.1100000000001</v>
      </c>
      <c r="AX6" s="27">
        <f t="shared" ref="AX6:AX9" si="17">AW6*101%</f>
        <v>1133.3311000000001</v>
      </c>
      <c r="AY6" s="27">
        <f t="shared" ref="AY6:AY9" si="18">AX6</f>
        <v>1133.3311000000001</v>
      </c>
      <c r="AZ6" s="27">
        <f t="shared" si="5"/>
        <v>1133.3311000000001</v>
      </c>
      <c r="BA6" s="27">
        <f t="shared" si="5"/>
        <v>1133.3311000000001</v>
      </c>
      <c r="BB6" s="27">
        <f t="shared" si="5"/>
        <v>1133.3311000000001</v>
      </c>
      <c r="BC6" s="27">
        <f t="shared" si="5"/>
        <v>1133.3311000000001</v>
      </c>
      <c r="BD6" s="27">
        <f t="shared" si="5"/>
        <v>1133.3311000000001</v>
      </c>
      <c r="BE6" s="27">
        <f t="shared" si="5"/>
        <v>1133.3311000000001</v>
      </c>
      <c r="BF6" s="27">
        <f t="shared" si="5"/>
        <v>1133.3311000000001</v>
      </c>
      <c r="BG6" s="27">
        <f t="shared" si="5"/>
        <v>1133.3311000000001</v>
      </c>
      <c r="BH6" s="27">
        <f t="shared" si="5"/>
        <v>1133.3311000000001</v>
      </c>
      <c r="BI6" s="27">
        <f t="shared" si="5"/>
        <v>1133.3311000000001</v>
      </c>
    </row>
    <row r="7" spans="1:61" s="5" customFormat="1" ht="15.75" customHeight="1" x14ac:dyDescent="0.3">
      <c r="A7" s="72" t="s">
        <v>64</v>
      </c>
      <c r="B7" s="110">
        <f>Summary!B33</f>
        <v>1000</v>
      </c>
      <c r="C7" s="2">
        <f t="shared" si="6"/>
        <v>1000</v>
      </c>
      <c r="D7" s="2">
        <f t="shared" si="1"/>
        <v>1000</v>
      </c>
      <c r="E7" s="2">
        <f t="shared" si="7"/>
        <v>1000</v>
      </c>
      <c r="F7" s="2">
        <f t="shared" si="8"/>
        <v>1000</v>
      </c>
      <c r="G7" s="2">
        <f t="shared" si="9"/>
        <v>1000</v>
      </c>
      <c r="H7" s="2">
        <f t="shared" si="10"/>
        <v>1000</v>
      </c>
      <c r="I7" s="2">
        <f t="shared" si="11"/>
        <v>1000</v>
      </c>
      <c r="J7" s="2">
        <f t="shared" si="12"/>
        <v>1000</v>
      </c>
      <c r="K7" s="2">
        <f t="shared" si="13"/>
        <v>1000</v>
      </c>
      <c r="L7" s="2">
        <f t="shared" si="14"/>
        <v>1000</v>
      </c>
      <c r="M7" s="2">
        <f t="shared" si="14"/>
        <v>1000</v>
      </c>
      <c r="N7" s="2">
        <f t="shared" si="15"/>
        <v>1010</v>
      </c>
      <c r="O7" s="10">
        <f t="shared" ref="O7:O9" si="19">N7</f>
        <v>1010</v>
      </c>
      <c r="P7" s="10">
        <f t="shared" si="2"/>
        <v>1010</v>
      </c>
      <c r="Q7" s="10">
        <f t="shared" si="2"/>
        <v>1010</v>
      </c>
      <c r="R7" s="10">
        <f t="shared" si="2"/>
        <v>1010</v>
      </c>
      <c r="S7" s="10">
        <f t="shared" si="2"/>
        <v>1010</v>
      </c>
      <c r="T7" s="10">
        <f t="shared" si="2"/>
        <v>1010</v>
      </c>
      <c r="U7" s="10">
        <f t="shared" si="2"/>
        <v>1010</v>
      </c>
      <c r="V7" s="10">
        <f t="shared" si="2"/>
        <v>1010</v>
      </c>
      <c r="W7" s="10">
        <f t="shared" si="2"/>
        <v>1010</v>
      </c>
      <c r="X7" s="10">
        <f t="shared" si="2"/>
        <v>1010</v>
      </c>
      <c r="Y7" s="10">
        <f t="shared" si="2"/>
        <v>1010</v>
      </c>
      <c r="Z7" s="10">
        <f t="shared" si="16"/>
        <v>1020.1</v>
      </c>
      <c r="AA7" s="10">
        <f t="shared" ref="AA7:AA9" si="20">Z7</f>
        <v>1020.1</v>
      </c>
      <c r="AB7" s="10">
        <f t="shared" si="3"/>
        <v>1020.1</v>
      </c>
      <c r="AC7" s="10">
        <f t="shared" si="3"/>
        <v>1020.1</v>
      </c>
      <c r="AD7" s="10">
        <f t="shared" si="3"/>
        <v>1020.1</v>
      </c>
      <c r="AE7" s="10">
        <f t="shared" si="3"/>
        <v>1020.1</v>
      </c>
      <c r="AF7" s="10">
        <f t="shared" si="3"/>
        <v>1020.1</v>
      </c>
      <c r="AG7" s="10">
        <f t="shared" si="3"/>
        <v>1020.1</v>
      </c>
      <c r="AH7" s="10">
        <f t="shared" si="3"/>
        <v>1020.1</v>
      </c>
      <c r="AI7" s="10">
        <f t="shared" si="3"/>
        <v>1020.1</v>
      </c>
      <c r="AJ7" s="10">
        <f t="shared" si="3"/>
        <v>1020.1</v>
      </c>
      <c r="AK7" s="10">
        <f t="shared" si="3"/>
        <v>1020.1</v>
      </c>
      <c r="AL7" s="10">
        <f t="shared" ref="AL7:AL9" si="21">AK7*110%</f>
        <v>1122.1100000000001</v>
      </c>
      <c r="AM7" s="10">
        <f t="shared" ref="AM7:AM9" si="22">AL7</f>
        <v>1122.1100000000001</v>
      </c>
      <c r="AN7" s="10">
        <f t="shared" si="4"/>
        <v>1122.1100000000001</v>
      </c>
      <c r="AO7" s="10">
        <f t="shared" si="4"/>
        <v>1122.1100000000001</v>
      </c>
      <c r="AP7" s="10">
        <f t="shared" si="4"/>
        <v>1122.1100000000001</v>
      </c>
      <c r="AQ7" s="10">
        <f t="shared" si="4"/>
        <v>1122.1100000000001</v>
      </c>
      <c r="AR7" s="10">
        <f t="shared" si="4"/>
        <v>1122.1100000000001</v>
      </c>
      <c r="AS7" s="10">
        <f t="shared" si="4"/>
        <v>1122.1100000000001</v>
      </c>
      <c r="AT7" s="10">
        <f t="shared" si="4"/>
        <v>1122.1100000000001</v>
      </c>
      <c r="AU7" s="10">
        <f t="shared" si="4"/>
        <v>1122.1100000000001</v>
      </c>
      <c r="AV7" s="10">
        <f t="shared" si="4"/>
        <v>1122.1100000000001</v>
      </c>
      <c r="AW7" s="10">
        <f t="shared" si="4"/>
        <v>1122.1100000000001</v>
      </c>
      <c r="AX7" s="10">
        <f t="shared" si="17"/>
        <v>1133.3311000000001</v>
      </c>
      <c r="AY7" s="10">
        <f t="shared" si="18"/>
        <v>1133.3311000000001</v>
      </c>
      <c r="AZ7" s="10">
        <f t="shared" si="5"/>
        <v>1133.3311000000001</v>
      </c>
      <c r="BA7" s="10">
        <f t="shared" si="5"/>
        <v>1133.3311000000001</v>
      </c>
      <c r="BB7" s="10">
        <f t="shared" si="5"/>
        <v>1133.3311000000001</v>
      </c>
      <c r="BC7" s="10">
        <f t="shared" si="5"/>
        <v>1133.3311000000001</v>
      </c>
      <c r="BD7" s="10">
        <f t="shared" si="5"/>
        <v>1133.3311000000001</v>
      </c>
      <c r="BE7" s="10">
        <f t="shared" si="5"/>
        <v>1133.3311000000001</v>
      </c>
      <c r="BF7" s="10">
        <f t="shared" si="5"/>
        <v>1133.3311000000001</v>
      </c>
      <c r="BG7" s="10">
        <f t="shared" si="5"/>
        <v>1133.3311000000001</v>
      </c>
      <c r="BH7" s="10">
        <f t="shared" si="5"/>
        <v>1133.3311000000001</v>
      </c>
      <c r="BI7" s="10">
        <f t="shared" si="5"/>
        <v>1133.3311000000001</v>
      </c>
    </row>
    <row r="8" spans="1:61" s="5" customFormat="1" ht="15.75" customHeight="1" x14ac:dyDescent="0.3">
      <c r="A8" s="72" t="s">
        <v>65</v>
      </c>
      <c r="B8" s="110">
        <f>Summary!B34</f>
        <v>1000</v>
      </c>
      <c r="C8" s="2">
        <f t="shared" si="6"/>
        <v>1000</v>
      </c>
      <c r="D8" s="2">
        <f t="shared" si="1"/>
        <v>1000</v>
      </c>
      <c r="E8" s="2">
        <f t="shared" si="7"/>
        <v>1000</v>
      </c>
      <c r="F8" s="2">
        <f t="shared" si="8"/>
        <v>1000</v>
      </c>
      <c r="G8" s="2">
        <f t="shared" si="9"/>
        <v>1000</v>
      </c>
      <c r="H8" s="2">
        <f t="shared" si="10"/>
        <v>1000</v>
      </c>
      <c r="I8" s="2">
        <f t="shared" si="11"/>
        <v>1000</v>
      </c>
      <c r="J8" s="2">
        <f t="shared" si="12"/>
        <v>1000</v>
      </c>
      <c r="K8" s="2">
        <f t="shared" si="13"/>
        <v>1000</v>
      </c>
      <c r="L8" s="2">
        <f t="shared" si="14"/>
        <v>1000</v>
      </c>
      <c r="M8" s="2">
        <f t="shared" si="14"/>
        <v>1000</v>
      </c>
      <c r="N8" s="2">
        <f t="shared" si="15"/>
        <v>1010</v>
      </c>
      <c r="O8" s="10">
        <f t="shared" si="19"/>
        <v>1010</v>
      </c>
      <c r="P8" s="10">
        <f t="shared" si="2"/>
        <v>1010</v>
      </c>
      <c r="Q8" s="10">
        <f t="shared" si="2"/>
        <v>1010</v>
      </c>
      <c r="R8" s="10">
        <f t="shared" si="2"/>
        <v>1010</v>
      </c>
      <c r="S8" s="10">
        <f t="shared" si="2"/>
        <v>1010</v>
      </c>
      <c r="T8" s="10">
        <f t="shared" si="2"/>
        <v>1010</v>
      </c>
      <c r="U8" s="10">
        <f t="shared" si="2"/>
        <v>1010</v>
      </c>
      <c r="V8" s="10">
        <f t="shared" si="2"/>
        <v>1010</v>
      </c>
      <c r="W8" s="10">
        <f t="shared" si="2"/>
        <v>1010</v>
      </c>
      <c r="X8" s="10">
        <f t="shared" si="2"/>
        <v>1010</v>
      </c>
      <c r="Y8" s="10">
        <f t="shared" si="2"/>
        <v>1010</v>
      </c>
      <c r="Z8" s="10">
        <f t="shared" si="16"/>
        <v>1020.1</v>
      </c>
      <c r="AA8" s="10">
        <f t="shared" si="20"/>
        <v>1020.1</v>
      </c>
      <c r="AB8" s="10">
        <f t="shared" si="3"/>
        <v>1020.1</v>
      </c>
      <c r="AC8" s="10">
        <f t="shared" si="3"/>
        <v>1020.1</v>
      </c>
      <c r="AD8" s="10">
        <f t="shared" si="3"/>
        <v>1020.1</v>
      </c>
      <c r="AE8" s="10">
        <f t="shared" si="3"/>
        <v>1020.1</v>
      </c>
      <c r="AF8" s="10">
        <f t="shared" si="3"/>
        <v>1020.1</v>
      </c>
      <c r="AG8" s="10">
        <f t="shared" si="3"/>
        <v>1020.1</v>
      </c>
      <c r="AH8" s="10">
        <f t="shared" si="3"/>
        <v>1020.1</v>
      </c>
      <c r="AI8" s="10">
        <f t="shared" si="3"/>
        <v>1020.1</v>
      </c>
      <c r="AJ8" s="10">
        <f t="shared" si="3"/>
        <v>1020.1</v>
      </c>
      <c r="AK8" s="10">
        <f t="shared" si="3"/>
        <v>1020.1</v>
      </c>
      <c r="AL8" s="10">
        <f t="shared" si="21"/>
        <v>1122.1100000000001</v>
      </c>
      <c r="AM8" s="10">
        <f t="shared" si="22"/>
        <v>1122.1100000000001</v>
      </c>
      <c r="AN8" s="10">
        <f t="shared" si="4"/>
        <v>1122.1100000000001</v>
      </c>
      <c r="AO8" s="10">
        <f t="shared" si="4"/>
        <v>1122.1100000000001</v>
      </c>
      <c r="AP8" s="10">
        <f t="shared" si="4"/>
        <v>1122.1100000000001</v>
      </c>
      <c r="AQ8" s="10">
        <f t="shared" si="4"/>
        <v>1122.1100000000001</v>
      </c>
      <c r="AR8" s="10">
        <f t="shared" si="4"/>
        <v>1122.1100000000001</v>
      </c>
      <c r="AS8" s="10">
        <f t="shared" si="4"/>
        <v>1122.1100000000001</v>
      </c>
      <c r="AT8" s="10">
        <f t="shared" si="4"/>
        <v>1122.1100000000001</v>
      </c>
      <c r="AU8" s="10">
        <f t="shared" si="4"/>
        <v>1122.1100000000001</v>
      </c>
      <c r="AV8" s="10">
        <f t="shared" si="4"/>
        <v>1122.1100000000001</v>
      </c>
      <c r="AW8" s="10">
        <f t="shared" si="4"/>
        <v>1122.1100000000001</v>
      </c>
      <c r="AX8" s="10">
        <f t="shared" si="17"/>
        <v>1133.3311000000001</v>
      </c>
      <c r="AY8" s="10">
        <f t="shared" si="18"/>
        <v>1133.3311000000001</v>
      </c>
      <c r="AZ8" s="10">
        <f t="shared" si="5"/>
        <v>1133.3311000000001</v>
      </c>
      <c r="BA8" s="10">
        <f t="shared" si="5"/>
        <v>1133.3311000000001</v>
      </c>
      <c r="BB8" s="10">
        <f t="shared" si="5"/>
        <v>1133.3311000000001</v>
      </c>
      <c r="BC8" s="10">
        <f t="shared" si="5"/>
        <v>1133.3311000000001</v>
      </c>
      <c r="BD8" s="10">
        <f t="shared" si="5"/>
        <v>1133.3311000000001</v>
      </c>
      <c r="BE8" s="10">
        <f t="shared" si="5"/>
        <v>1133.3311000000001</v>
      </c>
      <c r="BF8" s="10">
        <f t="shared" si="5"/>
        <v>1133.3311000000001</v>
      </c>
      <c r="BG8" s="10">
        <f t="shared" si="5"/>
        <v>1133.3311000000001</v>
      </c>
      <c r="BH8" s="10">
        <f t="shared" si="5"/>
        <v>1133.3311000000001</v>
      </c>
      <c r="BI8" s="10">
        <f t="shared" si="5"/>
        <v>1133.3311000000001</v>
      </c>
    </row>
    <row r="9" spans="1:61" s="68" customFormat="1" ht="15.75" customHeight="1" thickBot="1" x14ac:dyDescent="0.35">
      <c r="A9" s="73" t="s">
        <v>66</v>
      </c>
      <c r="B9" s="110">
        <f>Summary!B35</f>
        <v>1000</v>
      </c>
      <c r="C9" s="66">
        <f t="shared" si="6"/>
        <v>1000</v>
      </c>
      <c r="D9" s="66">
        <f t="shared" si="1"/>
        <v>1000</v>
      </c>
      <c r="E9" s="66">
        <f t="shared" si="7"/>
        <v>1000</v>
      </c>
      <c r="F9" s="66">
        <f t="shared" si="8"/>
        <v>1000</v>
      </c>
      <c r="G9" s="66">
        <f t="shared" si="9"/>
        <v>1000</v>
      </c>
      <c r="H9" s="66">
        <f t="shared" si="10"/>
        <v>1000</v>
      </c>
      <c r="I9" s="66">
        <f t="shared" si="11"/>
        <v>1000</v>
      </c>
      <c r="J9" s="66">
        <f t="shared" si="12"/>
        <v>1000</v>
      </c>
      <c r="K9" s="66">
        <f t="shared" si="13"/>
        <v>1000</v>
      </c>
      <c r="L9" s="66">
        <f t="shared" si="14"/>
        <v>1000</v>
      </c>
      <c r="M9" s="66">
        <f t="shared" si="14"/>
        <v>1000</v>
      </c>
      <c r="N9" s="66">
        <f t="shared" si="15"/>
        <v>1010</v>
      </c>
      <c r="O9" s="69">
        <f t="shared" si="19"/>
        <v>1010</v>
      </c>
      <c r="P9" s="69">
        <f t="shared" si="2"/>
        <v>1010</v>
      </c>
      <c r="Q9" s="69">
        <f t="shared" si="2"/>
        <v>1010</v>
      </c>
      <c r="R9" s="69">
        <f t="shared" si="2"/>
        <v>1010</v>
      </c>
      <c r="S9" s="69">
        <f t="shared" si="2"/>
        <v>1010</v>
      </c>
      <c r="T9" s="69">
        <f t="shared" si="2"/>
        <v>1010</v>
      </c>
      <c r="U9" s="69">
        <f t="shared" si="2"/>
        <v>1010</v>
      </c>
      <c r="V9" s="69">
        <f t="shared" si="2"/>
        <v>1010</v>
      </c>
      <c r="W9" s="69">
        <f t="shared" si="2"/>
        <v>1010</v>
      </c>
      <c r="X9" s="69">
        <f t="shared" si="2"/>
        <v>1010</v>
      </c>
      <c r="Y9" s="69">
        <f t="shared" si="2"/>
        <v>1010</v>
      </c>
      <c r="Z9" s="69">
        <f t="shared" si="16"/>
        <v>1020.1</v>
      </c>
      <c r="AA9" s="69">
        <f t="shared" si="20"/>
        <v>1020.1</v>
      </c>
      <c r="AB9" s="69">
        <f t="shared" si="3"/>
        <v>1020.1</v>
      </c>
      <c r="AC9" s="69">
        <f t="shared" si="3"/>
        <v>1020.1</v>
      </c>
      <c r="AD9" s="69">
        <f t="shared" si="3"/>
        <v>1020.1</v>
      </c>
      <c r="AE9" s="69">
        <f t="shared" si="3"/>
        <v>1020.1</v>
      </c>
      <c r="AF9" s="69">
        <f t="shared" si="3"/>
        <v>1020.1</v>
      </c>
      <c r="AG9" s="69">
        <f t="shared" si="3"/>
        <v>1020.1</v>
      </c>
      <c r="AH9" s="69">
        <f t="shared" si="3"/>
        <v>1020.1</v>
      </c>
      <c r="AI9" s="69">
        <f t="shared" si="3"/>
        <v>1020.1</v>
      </c>
      <c r="AJ9" s="69">
        <f t="shared" si="3"/>
        <v>1020.1</v>
      </c>
      <c r="AK9" s="69">
        <f t="shared" si="3"/>
        <v>1020.1</v>
      </c>
      <c r="AL9" s="69">
        <f t="shared" si="21"/>
        <v>1122.1100000000001</v>
      </c>
      <c r="AM9" s="69">
        <f t="shared" si="22"/>
        <v>1122.1100000000001</v>
      </c>
      <c r="AN9" s="69">
        <f t="shared" si="4"/>
        <v>1122.1100000000001</v>
      </c>
      <c r="AO9" s="69">
        <f t="shared" si="4"/>
        <v>1122.1100000000001</v>
      </c>
      <c r="AP9" s="69">
        <f t="shared" si="4"/>
        <v>1122.1100000000001</v>
      </c>
      <c r="AQ9" s="69">
        <f t="shared" si="4"/>
        <v>1122.1100000000001</v>
      </c>
      <c r="AR9" s="69">
        <f t="shared" si="4"/>
        <v>1122.1100000000001</v>
      </c>
      <c r="AS9" s="69">
        <f t="shared" si="4"/>
        <v>1122.1100000000001</v>
      </c>
      <c r="AT9" s="69">
        <f t="shared" si="4"/>
        <v>1122.1100000000001</v>
      </c>
      <c r="AU9" s="69">
        <f t="shared" si="4"/>
        <v>1122.1100000000001</v>
      </c>
      <c r="AV9" s="69">
        <f t="shared" si="4"/>
        <v>1122.1100000000001</v>
      </c>
      <c r="AW9" s="69">
        <f t="shared" si="4"/>
        <v>1122.1100000000001</v>
      </c>
      <c r="AX9" s="69">
        <f t="shared" si="17"/>
        <v>1133.3311000000001</v>
      </c>
      <c r="AY9" s="69">
        <f t="shared" si="18"/>
        <v>1133.3311000000001</v>
      </c>
      <c r="AZ9" s="69">
        <f t="shared" si="5"/>
        <v>1133.3311000000001</v>
      </c>
      <c r="BA9" s="69">
        <f t="shared" si="5"/>
        <v>1133.3311000000001</v>
      </c>
      <c r="BB9" s="69">
        <f t="shared" si="5"/>
        <v>1133.3311000000001</v>
      </c>
      <c r="BC9" s="69">
        <f t="shared" si="5"/>
        <v>1133.3311000000001</v>
      </c>
      <c r="BD9" s="69">
        <f t="shared" si="5"/>
        <v>1133.3311000000001</v>
      </c>
      <c r="BE9" s="69">
        <f t="shared" si="5"/>
        <v>1133.3311000000001</v>
      </c>
      <c r="BF9" s="69">
        <f t="shared" si="5"/>
        <v>1133.3311000000001</v>
      </c>
      <c r="BG9" s="69">
        <f t="shared" si="5"/>
        <v>1133.3311000000001</v>
      </c>
      <c r="BH9" s="69">
        <f t="shared" si="5"/>
        <v>1133.3311000000001</v>
      </c>
      <c r="BI9" s="69">
        <f t="shared" si="5"/>
        <v>1133.3311000000001</v>
      </c>
    </row>
    <row r="10" spans="1:61" ht="13" x14ac:dyDescent="0.3">
      <c r="A10" s="76"/>
      <c r="B10" s="3"/>
      <c r="C10" s="3"/>
      <c r="D10" s="3"/>
      <c r="E10" s="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6"/>
      <c r="BH10" s="1"/>
      <c r="BI10" s="1"/>
    </row>
    <row r="11" spans="1:61" ht="13" x14ac:dyDescent="0.3">
      <c r="A11" s="205"/>
      <c r="B11" s="11"/>
      <c r="C11" s="15"/>
      <c r="D11" s="15"/>
      <c r="E11" s="15"/>
      <c r="F11" s="220"/>
      <c r="G11" s="206"/>
      <c r="H11" s="207"/>
      <c r="I11" s="1"/>
      <c r="J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6"/>
      <c r="BH11" s="1"/>
      <c r="BI11" s="1"/>
    </row>
    <row r="12" spans="1:61" s="33" customFormat="1" ht="13" customHeight="1" x14ac:dyDescent="0.25">
      <c r="A12" s="219" t="s">
        <v>199</v>
      </c>
      <c r="B12" s="222">
        <f>Summary!F23</f>
        <v>7500</v>
      </c>
      <c r="C12" s="37"/>
      <c r="D12" s="283"/>
      <c r="E12" s="284"/>
      <c r="F12" s="209"/>
      <c r="G12" s="209"/>
      <c r="H12" s="210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</row>
    <row r="13" spans="1:61" s="33" customFormat="1" ht="13" customHeight="1" x14ac:dyDescent="0.25">
      <c r="A13" s="219" t="s">
        <v>201</v>
      </c>
      <c r="B13" s="222">
        <f>Summary!F24</f>
        <v>7500</v>
      </c>
      <c r="C13" s="37"/>
      <c r="D13" s="283"/>
      <c r="E13" s="284"/>
      <c r="F13" s="209"/>
      <c r="G13" s="209"/>
      <c r="H13" s="21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</row>
    <row r="14" spans="1:61" s="33" customFormat="1" ht="13" customHeight="1" x14ac:dyDescent="0.25">
      <c r="A14" s="219" t="s">
        <v>202</v>
      </c>
      <c r="B14" s="222">
        <f>Summary!F25</f>
        <v>7500</v>
      </c>
      <c r="C14" s="37"/>
      <c r="D14" s="283"/>
      <c r="E14" s="284"/>
      <c r="F14" s="209"/>
      <c r="G14" s="209"/>
      <c r="H14" s="209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</row>
    <row r="15" spans="1:61" s="33" customFormat="1" ht="13" customHeight="1" x14ac:dyDescent="0.25">
      <c r="A15" s="219" t="s">
        <v>203</v>
      </c>
      <c r="B15" s="222">
        <f>Summary!F26</f>
        <v>7500</v>
      </c>
      <c r="C15" s="37"/>
      <c r="D15" s="283"/>
      <c r="E15" s="284"/>
      <c r="F15" s="209"/>
      <c r="G15" s="209"/>
      <c r="H15" s="209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</row>
    <row r="16" spans="1:61" s="33" customFormat="1" ht="13" customHeight="1" x14ac:dyDescent="0.25">
      <c r="A16" s="219" t="s">
        <v>204</v>
      </c>
      <c r="B16" s="222">
        <f>Summary!F27</f>
        <v>7500</v>
      </c>
      <c r="C16" s="37"/>
      <c r="D16" s="283"/>
      <c r="E16" s="284"/>
      <c r="F16" s="209"/>
      <c r="G16" s="209"/>
      <c r="H16" s="209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</row>
    <row r="17" spans="1:61" s="33" customFormat="1" ht="13" customHeight="1" x14ac:dyDescent="0.25">
      <c r="A17" s="208"/>
      <c r="B17" s="37"/>
      <c r="C17" s="37"/>
      <c r="D17" s="38"/>
      <c r="E17" s="212"/>
      <c r="F17" s="209"/>
      <c r="G17" s="209"/>
      <c r="H17" s="209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</row>
    <row r="18" spans="1:61" ht="15.75" customHeight="1" x14ac:dyDescent="0.3">
      <c r="A18" s="208"/>
      <c r="B18" s="213"/>
      <c r="C18" s="214"/>
      <c r="D18" s="215"/>
      <c r="E18" s="216"/>
      <c r="F18" s="207"/>
      <c r="G18" s="217"/>
      <c r="H18" s="218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1" s="24" customFormat="1" ht="13" x14ac:dyDescent="0.3">
      <c r="A19" s="84"/>
      <c r="B19" s="85" t="s">
        <v>73</v>
      </c>
      <c r="C19" s="86" t="s">
        <v>74</v>
      </c>
      <c r="D19" s="86" t="s">
        <v>75</v>
      </c>
      <c r="E19" s="86" t="s">
        <v>76</v>
      </c>
      <c r="F19" s="86" t="s">
        <v>77</v>
      </c>
      <c r="G19" s="86" t="s">
        <v>78</v>
      </c>
      <c r="H19" s="86" t="s">
        <v>79</v>
      </c>
      <c r="I19" s="86" t="s">
        <v>80</v>
      </c>
      <c r="J19" s="86" t="s">
        <v>81</v>
      </c>
      <c r="K19" s="86" t="s">
        <v>82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</row>
    <row r="20" spans="1:61" s="104" customFormat="1" ht="13" x14ac:dyDescent="0.3">
      <c r="A20" s="203" t="s">
        <v>168</v>
      </c>
      <c r="B20" s="92">
        <f>SUM('Active Donors'!B3:M3)</f>
        <v>1200</v>
      </c>
      <c r="C20" s="92">
        <f>SUM('Active Donors'!N3:Y3)</f>
        <v>1200</v>
      </c>
      <c r="D20" s="92">
        <f>SUM('Active Donors'!Z3:AK3)</f>
        <v>1200</v>
      </c>
      <c r="E20" s="92">
        <f>SUM('Active Donors'!AL3:AW3)</f>
        <v>1200</v>
      </c>
      <c r="F20" s="92">
        <f>SUM('Active Donors'!AX3:BI3)</f>
        <v>1200</v>
      </c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</row>
    <row r="21" spans="1:61" s="33" customFormat="1" ht="13" x14ac:dyDescent="0.3">
      <c r="A21" s="90" t="s">
        <v>163</v>
      </c>
      <c r="B21" s="92">
        <f>'Active Donors'!M4</f>
        <v>732</v>
      </c>
      <c r="C21" s="92">
        <f>'Active Donors'!Y4</f>
        <v>1131</v>
      </c>
      <c r="D21" s="92">
        <f>'Active Donors'!AK4</f>
        <v>1333.5</v>
      </c>
      <c r="E21" s="92">
        <f>'Active Donors'!AW4</f>
        <v>1428.6000000000001</v>
      </c>
      <c r="F21" s="91">
        <f>'Active Donors'!BI4</f>
        <v>1461.6000000000001</v>
      </c>
      <c r="G21" s="92">
        <f>'Active Donors'!BU4</f>
        <v>729.6</v>
      </c>
      <c r="H21" s="92">
        <f>'Active Donors'!CG4</f>
        <v>330.6</v>
      </c>
      <c r="I21" s="92">
        <f>'Active Donors'!CS4</f>
        <v>128.10000000000002</v>
      </c>
      <c r="J21" s="92">
        <f>'Active Donors'!DE4</f>
        <v>33</v>
      </c>
      <c r="K21" s="92">
        <f>'Active Donors'!DQ4</f>
        <v>0</v>
      </c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</row>
    <row r="22" spans="1:61" s="82" customFormat="1" ht="12.5" x14ac:dyDescent="0.25">
      <c r="A22" s="80" t="s">
        <v>158</v>
      </c>
      <c r="B22" s="81">
        <f>SUM('Regular Monthwise'!B4:M4)</f>
        <v>5389000</v>
      </c>
      <c r="C22" s="81">
        <f>SUM('Regular Monthwise'!N4:Y4)</f>
        <v>11620080</v>
      </c>
      <c r="D22" s="81">
        <f>SUM('Regular Monthwise'!Z4:AK4)</f>
        <v>15144929.5</v>
      </c>
      <c r="E22" s="81">
        <f>SUM('Regular Monthwise'!AL4:AW4)</f>
        <v>16848516.901999999</v>
      </c>
      <c r="F22" s="81">
        <f>SUM('Regular Monthwise'!AX4:BI4)</f>
        <v>17703407.626600001</v>
      </c>
      <c r="G22" s="81">
        <f>SUM('Regular Monthwise'!BJ4:BU4)</f>
        <v>12439074.047600005</v>
      </c>
      <c r="H22" s="81">
        <f>SUM('Regular Monthwise'!BV4:CG4)</f>
        <v>6207994.0476000002</v>
      </c>
      <c r="I22" s="81">
        <f>SUM('Regular Monthwise'!CH4:CS4)</f>
        <v>2683144.5476000011</v>
      </c>
      <c r="J22" s="81">
        <f>SUM('Regular Monthwise'!CT4:DE4)</f>
        <v>979557.14560000016</v>
      </c>
      <c r="K22" s="81">
        <f>SUM('Regular Monthwise'!DF4:DQ4)</f>
        <v>124666.42100000002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</row>
    <row r="23" spans="1:61" s="82" customFormat="1" ht="12.5" x14ac:dyDescent="0.25">
      <c r="A23" s="80" t="s">
        <v>164</v>
      </c>
      <c r="B23" s="81">
        <v>0</v>
      </c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</row>
    <row r="24" spans="1:61" ht="12.5" x14ac:dyDescent="0.25">
      <c r="A24" s="79" t="s">
        <v>93</v>
      </c>
      <c r="B24" s="81">
        <f>SUM('Active Donors'!B2:M2)</f>
        <v>9000000</v>
      </c>
      <c r="C24" s="81">
        <f>SUM('Active Donors'!N2:Y2)</f>
        <v>9000000</v>
      </c>
      <c r="D24" s="81">
        <f>SUM('Active Donors'!Z2:AK2)</f>
        <v>9000000</v>
      </c>
      <c r="E24" s="81">
        <f>SUM('Active Donors'!AL2:AW2)</f>
        <v>9000000</v>
      </c>
      <c r="F24" s="81">
        <f>SUM('Active Donors'!AX2:BI2)</f>
        <v>9000000</v>
      </c>
      <c r="G24" s="81"/>
      <c r="H24" s="81"/>
      <c r="I24" s="81"/>
      <c r="J24" s="81"/>
      <c r="K24" s="8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</row>
    <row r="25" spans="1:61" ht="12.5" x14ac:dyDescent="0.25">
      <c r="A25" s="79" t="s">
        <v>162</v>
      </c>
      <c r="B25" s="81">
        <f>B22-B24</f>
        <v>-3611000</v>
      </c>
      <c r="C25" s="81">
        <f t="shared" ref="C25:F25" si="23">C22-C24</f>
        <v>2620080</v>
      </c>
      <c r="D25" s="81">
        <f t="shared" si="23"/>
        <v>6144929.5</v>
      </c>
      <c r="E25" s="81">
        <f t="shared" si="23"/>
        <v>7848516.9019999988</v>
      </c>
      <c r="F25" s="81">
        <f t="shared" si="23"/>
        <v>8703407.626600001</v>
      </c>
      <c r="G25" s="81"/>
      <c r="H25" s="81"/>
      <c r="I25" s="81"/>
      <c r="J25" s="81"/>
      <c r="K25" s="8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</row>
    <row r="26" spans="1:61" ht="13" x14ac:dyDescent="0.3">
      <c r="A26" s="79" t="s">
        <v>161</v>
      </c>
      <c r="B26" s="87">
        <f>SUM(B24:F24)</f>
        <v>45000000</v>
      </c>
      <c r="C26" s="81"/>
      <c r="D26" s="81"/>
      <c r="E26" s="81"/>
      <c r="F26" s="81"/>
      <c r="G26" s="81"/>
      <c r="H26" s="81"/>
      <c r="I26" s="81"/>
      <c r="J26" s="81"/>
      <c r="K26" s="8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</row>
    <row r="27" spans="1:61" ht="13" x14ac:dyDescent="0.3">
      <c r="A27" s="79" t="s">
        <v>92</v>
      </c>
      <c r="B27" s="88">
        <f>SUM(B22:K22)</f>
        <v>89140370.238000005</v>
      </c>
      <c r="C27" s="3"/>
      <c r="D27" s="3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</row>
    <row r="28" spans="1:61" ht="13" x14ac:dyDescent="0.3">
      <c r="A28" s="79" t="s">
        <v>162</v>
      </c>
      <c r="B28" s="88">
        <f>B27-B26</f>
        <v>44140370.238000005</v>
      </c>
      <c r="C28" s="3"/>
      <c r="D28" s="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  <row r="29" spans="1:61" ht="13" x14ac:dyDescent="0.3">
      <c r="A29" s="76"/>
      <c r="B29" s="83"/>
      <c r="C29" s="1"/>
      <c r="D29" s="1"/>
      <c r="E29" s="1"/>
      <c r="F29" s="12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</row>
    <row r="30" spans="1:61" ht="12.5" x14ac:dyDescent="0.25">
      <c r="A30" s="79"/>
      <c r="B30" s="93"/>
      <c r="C30" s="93"/>
      <c r="D30" s="93"/>
      <c r="E30" s="93"/>
      <c r="F30" s="93"/>
      <c r="G30" s="93"/>
      <c r="H30" s="93"/>
      <c r="I30" s="93"/>
      <c r="J30" s="9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</row>
    <row r="31" spans="1:61" ht="12.5" x14ac:dyDescent="0.25">
      <c r="A31" s="76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</row>
    <row r="32" spans="1:61" ht="12.5" x14ac:dyDescent="0.25">
      <c r="A32" s="76"/>
      <c r="B32" s="1"/>
      <c r="C32" s="1"/>
      <c r="D32" s="1"/>
      <c r="E32" s="29"/>
      <c r="F32" s="30"/>
      <c r="G32" s="1"/>
      <c r="H32" s="1"/>
      <c r="I32" s="16"/>
      <c r="J32" s="17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</row>
    <row r="33" spans="1:61" ht="12.5" x14ac:dyDescent="0.25">
      <c r="A33" s="76"/>
      <c r="B33" s="1"/>
      <c r="C33" s="1"/>
      <c r="D33" s="1"/>
      <c r="E33" s="1"/>
      <c r="F33" s="1"/>
      <c r="G33" s="1"/>
      <c r="H33" s="1"/>
      <c r="I33" s="16"/>
      <c r="J33" s="1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</row>
    <row r="34" spans="1:61" ht="13" x14ac:dyDescent="0.3">
      <c r="A34" s="76"/>
      <c r="B34" s="1"/>
      <c r="C34" s="1"/>
      <c r="D34" s="1"/>
      <c r="E34" s="12"/>
      <c r="F34" s="1"/>
      <c r="G34" s="1"/>
      <c r="H34" s="1"/>
      <c r="I34" s="16"/>
      <c r="J34" s="1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</row>
    <row r="35" spans="1:61" ht="12.5" x14ac:dyDescent="0.25">
      <c r="A35" s="76"/>
      <c r="B35" s="1"/>
      <c r="C35" s="1"/>
      <c r="D35" s="1"/>
      <c r="E35" s="1"/>
      <c r="F35" s="1"/>
      <c r="G35" s="1"/>
      <c r="H35" s="1"/>
      <c r="I35" s="16"/>
      <c r="J35" s="17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</row>
    <row r="36" spans="1:61" ht="12.5" x14ac:dyDescent="0.25">
      <c r="A36" s="76"/>
      <c r="B36" s="1"/>
      <c r="C36" s="1"/>
      <c r="D36" s="1"/>
      <c r="E36" s="1"/>
      <c r="F36" s="1"/>
      <c r="G36" s="1"/>
      <c r="H36" s="1"/>
      <c r="I36" s="16"/>
      <c r="J36" s="17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spans="1:61" ht="12.5" x14ac:dyDescent="0.25">
      <c r="A37" s="76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61" ht="12.5" x14ac:dyDescent="0.25">
      <c r="A38" s="76"/>
      <c r="B38" s="1"/>
      <c r="C38" s="1"/>
      <c r="D38" s="1"/>
      <c r="E38" s="1"/>
      <c r="F38" s="1"/>
      <c r="G38" s="1"/>
      <c r="H38" s="1"/>
      <c r="I38" s="1"/>
      <c r="J38" s="1"/>
      <c r="K38" s="1"/>
      <c r="L38" s="1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  <row r="39" spans="1:61" ht="12.5" x14ac:dyDescent="0.25">
      <c r="A39" s="76"/>
      <c r="B39" s="1"/>
      <c r="C39" s="1"/>
      <c r="D39" s="1"/>
      <c r="E39" s="1"/>
      <c r="F39" s="1"/>
      <c r="G39" s="1"/>
      <c r="H39" s="1"/>
      <c r="I39" s="1"/>
      <c r="J39" s="1"/>
      <c r="K39" s="1"/>
      <c r="L39" s="1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</row>
    <row r="40" spans="1:61" ht="12.5" x14ac:dyDescent="0.25">
      <c r="A40" s="76"/>
      <c r="B40" s="1"/>
      <c r="C40" s="1"/>
      <c r="D40" s="1"/>
      <c r="E40" s="1"/>
      <c r="F40" s="1"/>
      <c r="G40" s="1"/>
      <c r="H40" s="1"/>
      <c r="I40" s="1"/>
      <c r="J40" s="1"/>
      <c r="K40" s="1"/>
      <c r="L40" s="1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</row>
    <row r="41" spans="1:61" ht="12.5" x14ac:dyDescent="0.25">
      <c r="A41" s="76"/>
      <c r="B41" s="1"/>
      <c r="C41" s="1"/>
      <c r="D41" s="1"/>
      <c r="E41" s="1"/>
      <c r="F41" s="1"/>
      <c r="G41" s="1"/>
      <c r="H41" s="1"/>
      <c r="I41" s="1"/>
      <c r="J41" s="1"/>
      <c r="K41" s="1"/>
      <c r="L41" s="1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</row>
    <row r="42" spans="1:61" ht="12.5" x14ac:dyDescent="0.25">
      <c r="A42" s="76"/>
      <c r="B42" s="1"/>
      <c r="C42" s="1"/>
      <c r="D42" s="1"/>
      <c r="E42" s="1"/>
      <c r="F42" s="1"/>
      <c r="G42" s="1"/>
      <c r="H42" s="1"/>
      <c r="I42" s="1"/>
      <c r="J42" s="1"/>
      <c r="K42" s="1"/>
      <c r="L42" s="1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</row>
    <row r="43" spans="1:61" ht="12.5" x14ac:dyDescent="0.25">
      <c r="A43" s="76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1:61" ht="13" x14ac:dyDescent="0.3">
      <c r="A44" s="76"/>
      <c r="B44" s="1"/>
      <c r="C44" s="1"/>
      <c r="D44" s="1"/>
      <c r="E44" s="1"/>
      <c r="F44" s="1"/>
      <c r="G44" s="1"/>
      <c r="H44" s="1"/>
      <c r="I44" s="1"/>
      <c r="J44" s="1"/>
      <c r="K44" s="1"/>
      <c r="L44" s="46"/>
      <c r="M44" s="1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</row>
    <row r="45" spans="1:61" ht="12.5" x14ac:dyDescent="0.25">
      <c r="A45" s="76"/>
      <c r="B45" s="1"/>
      <c r="C45" s="1"/>
      <c r="D45" s="1"/>
      <c r="E45" s="1"/>
      <c r="F45" s="1"/>
      <c r="G45" s="1"/>
      <c r="H45" s="1"/>
      <c r="I45" s="1"/>
      <c r="J45" s="1"/>
      <c r="K45" s="1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</row>
    <row r="46" spans="1:61" ht="12.5" x14ac:dyDescent="0.25">
      <c r="A46" s="76"/>
      <c r="B46" s="1"/>
      <c r="C46" s="1"/>
      <c r="D46" s="1"/>
      <c r="E46" s="1"/>
      <c r="F46" s="1"/>
      <c r="G46" s="1"/>
      <c r="H46" s="1"/>
      <c r="I46" s="1"/>
      <c r="J46" s="1"/>
      <c r="K46" s="1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</row>
    <row r="47" spans="1:61" ht="12.5" x14ac:dyDescent="0.25">
      <c r="A47" s="76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</row>
    <row r="48" spans="1:61" ht="12.5" x14ac:dyDescent="0.25">
      <c r="A48" s="7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</row>
    <row r="49" spans="1:61" ht="12.5" x14ac:dyDescent="0.25">
      <c r="A49" s="76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</row>
    <row r="50" spans="1:61" ht="12.5" x14ac:dyDescent="0.25">
      <c r="A50" s="76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</row>
    <row r="51" spans="1:61" ht="12.5" x14ac:dyDescent="0.25">
      <c r="A51" s="76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</row>
    <row r="52" spans="1:61" ht="12.5" x14ac:dyDescent="0.25">
      <c r="A52" s="76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</row>
    <row r="53" spans="1:61" ht="12.5" x14ac:dyDescent="0.25">
      <c r="A53" s="76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</row>
    <row r="54" spans="1:61" ht="12.5" x14ac:dyDescent="0.25">
      <c r="A54" s="76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</row>
    <row r="55" spans="1:61" ht="12.5" x14ac:dyDescent="0.25">
      <c r="A55" s="76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</row>
    <row r="56" spans="1:61" ht="12.5" x14ac:dyDescent="0.25">
      <c r="A56" s="76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</row>
    <row r="57" spans="1:61" ht="12.5" x14ac:dyDescent="0.25">
      <c r="A57" s="76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</row>
    <row r="58" spans="1:61" ht="12.5" x14ac:dyDescent="0.25">
      <c r="A58" s="76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</row>
    <row r="59" spans="1:61" ht="12.5" x14ac:dyDescent="0.25">
      <c r="A59" s="76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</row>
    <row r="60" spans="1:61" ht="12.5" x14ac:dyDescent="0.25">
      <c r="A60" s="76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</row>
    <row r="61" spans="1:61" ht="12.5" x14ac:dyDescent="0.25">
      <c r="A61" s="76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</row>
    <row r="62" spans="1:61" ht="12.5" x14ac:dyDescent="0.25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</row>
    <row r="63" spans="1:61" ht="12.5" x14ac:dyDescent="0.25">
      <c r="A63" s="76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</row>
    <row r="64" spans="1:61" ht="12.5" x14ac:dyDescent="0.25">
      <c r="A64" s="76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</row>
    <row r="65" spans="1:61" ht="12.5" x14ac:dyDescent="0.25">
      <c r="A65" s="76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</row>
    <row r="66" spans="1:61" ht="12.5" x14ac:dyDescent="0.25">
      <c r="A66" s="76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</row>
    <row r="67" spans="1:61" ht="12.5" x14ac:dyDescent="0.25">
      <c r="A67" s="76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</row>
    <row r="68" spans="1:61" ht="12.5" x14ac:dyDescent="0.25">
      <c r="A68" s="76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</row>
    <row r="69" spans="1:61" ht="12.5" x14ac:dyDescent="0.25">
      <c r="A69" s="76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</row>
    <row r="70" spans="1:61" ht="12.5" x14ac:dyDescent="0.25">
      <c r="A70" s="76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</row>
    <row r="71" spans="1:61" ht="12.5" x14ac:dyDescent="0.25">
      <c r="A71" s="76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</row>
    <row r="72" spans="1:61" ht="12.5" x14ac:dyDescent="0.25">
      <c r="A72" s="76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</row>
    <row r="73" spans="1:61" ht="12.5" x14ac:dyDescent="0.25">
      <c r="A73" s="76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</row>
    <row r="74" spans="1:61" ht="12.5" x14ac:dyDescent="0.25">
      <c r="A74" s="76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</row>
    <row r="75" spans="1:61" ht="12.5" x14ac:dyDescent="0.25">
      <c r="A75" s="76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</row>
    <row r="76" spans="1:61" ht="12.5" x14ac:dyDescent="0.25">
      <c r="A76" s="76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</row>
    <row r="77" spans="1:61" ht="12.5" x14ac:dyDescent="0.25">
      <c r="A77" s="76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</row>
    <row r="78" spans="1:61" ht="12.5" x14ac:dyDescent="0.25">
      <c r="A78" s="76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</row>
    <row r="79" spans="1:61" ht="12.5" x14ac:dyDescent="0.25">
      <c r="A79" s="76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</row>
    <row r="80" spans="1:61" ht="12.5" x14ac:dyDescent="0.25">
      <c r="A80" s="76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</row>
    <row r="81" spans="1:61" ht="12.5" x14ac:dyDescent="0.25">
      <c r="A81" s="76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</row>
    <row r="82" spans="1:61" ht="12.5" x14ac:dyDescent="0.25">
      <c r="A82" s="76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</row>
    <row r="83" spans="1:61" ht="12.5" x14ac:dyDescent="0.25">
      <c r="A83" s="76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</row>
    <row r="84" spans="1:61" ht="12.5" x14ac:dyDescent="0.25">
      <c r="A84" s="76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</row>
    <row r="85" spans="1:61" ht="12.5" x14ac:dyDescent="0.25">
      <c r="A85" s="76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</row>
    <row r="86" spans="1:61" ht="12.5" x14ac:dyDescent="0.25">
      <c r="A86" s="76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</row>
    <row r="87" spans="1:61" ht="12.5" x14ac:dyDescent="0.25">
      <c r="A87" s="76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</row>
    <row r="88" spans="1:61" ht="12.5" x14ac:dyDescent="0.25">
      <c r="A88" s="76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</row>
    <row r="89" spans="1:61" ht="12.5" x14ac:dyDescent="0.25">
      <c r="A89" s="76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</row>
    <row r="90" spans="1:61" ht="12.5" x14ac:dyDescent="0.25">
      <c r="A90" s="76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</row>
    <row r="91" spans="1:61" ht="12.5" x14ac:dyDescent="0.25">
      <c r="A91" s="7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</row>
    <row r="92" spans="1:61" ht="12.5" x14ac:dyDescent="0.25">
      <c r="A92" s="76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</row>
    <row r="93" spans="1:61" ht="12.5" x14ac:dyDescent="0.25">
      <c r="A93" s="76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</row>
    <row r="94" spans="1:61" ht="12.5" x14ac:dyDescent="0.25">
      <c r="A94" s="76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</row>
    <row r="95" spans="1:61" ht="12.5" x14ac:dyDescent="0.25">
      <c r="A95" s="76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</row>
    <row r="96" spans="1:61" ht="12.5" x14ac:dyDescent="0.25">
      <c r="A96" s="76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</row>
    <row r="97" spans="1:61" ht="12.5" x14ac:dyDescent="0.25">
      <c r="A97" s="76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</row>
    <row r="98" spans="1:61" ht="12.5" x14ac:dyDescent="0.25">
      <c r="A98" s="76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</row>
    <row r="99" spans="1:61" ht="12.5" x14ac:dyDescent="0.25">
      <c r="A99" s="76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</row>
    <row r="100" spans="1:61" ht="12.5" x14ac:dyDescent="0.25">
      <c r="A100" s="76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</row>
    <row r="101" spans="1:61" ht="12.5" x14ac:dyDescent="0.25">
      <c r="A101" s="76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</row>
    <row r="102" spans="1:61" ht="12.5" x14ac:dyDescent="0.25">
      <c r="A102" s="76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</row>
    <row r="103" spans="1:61" ht="12.5" x14ac:dyDescent="0.25">
      <c r="A103" s="76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</row>
    <row r="104" spans="1:61" ht="12.5" x14ac:dyDescent="0.25">
      <c r="A104" s="76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</row>
    <row r="105" spans="1:61" ht="12.5" x14ac:dyDescent="0.25">
      <c r="A105" s="76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</row>
    <row r="106" spans="1:61" ht="12.5" x14ac:dyDescent="0.25">
      <c r="A106" s="76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</row>
    <row r="107" spans="1:61" ht="12.5" x14ac:dyDescent="0.25">
      <c r="A107" s="76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</row>
    <row r="108" spans="1:61" ht="12.5" x14ac:dyDescent="0.25">
      <c r="A108" s="76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</row>
    <row r="109" spans="1:61" ht="12.5" x14ac:dyDescent="0.25">
      <c r="A109" s="76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</row>
    <row r="110" spans="1:61" ht="12.5" x14ac:dyDescent="0.25">
      <c r="A110" s="76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</row>
    <row r="111" spans="1:61" ht="12.5" x14ac:dyDescent="0.25">
      <c r="A111" s="76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</row>
    <row r="112" spans="1:61" ht="12.5" x14ac:dyDescent="0.25">
      <c r="A112" s="76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</row>
    <row r="113" spans="1:61" ht="12.5" x14ac:dyDescent="0.25">
      <c r="A113" s="76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</row>
    <row r="114" spans="1:61" ht="12.5" x14ac:dyDescent="0.25">
      <c r="A114" s="76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</row>
    <row r="115" spans="1:61" ht="12.5" x14ac:dyDescent="0.25">
      <c r="A115" s="76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</row>
    <row r="116" spans="1:61" ht="12.5" x14ac:dyDescent="0.25">
      <c r="A116" s="76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</row>
    <row r="117" spans="1:61" ht="12.5" x14ac:dyDescent="0.25">
      <c r="A117" s="76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</row>
    <row r="118" spans="1:61" ht="12.5" x14ac:dyDescent="0.25">
      <c r="A118" s="76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</row>
    <row r="119" spans="1:61" ht="12.5" x14ac:dyDescent="0.25">
      <c r="A119" s="76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</row>
    <row r="120" spans="1:61" ht="12.5" x14ac:dyDescent="0.25">
      <c r="A120" s="76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</row>
    <row r="121" spans="1:61" ht="12.5" x14ac:dyDescent="0.25">
      <c r="A121" s="76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</row>
    <row r="122" spans="1:61" ht="12.5" x14ac:dyDescent="0.25">
      <c r="A122" s="76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</row>
    <row r="123" spans="1:61" ht="12.5" x14ac:dyDescent="0.25">
      <c r="A123" s="76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</row>
    <row r="124" spans="1:61" ht="12.5" x14ac:dyDescent="0.25">
      <c r="A124" s="76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</row>
    <row r="125" spans="1:61" ht="12.5" x14ac:dyDescent="0.25">
      <c r="A125" s="76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</row>
    <row r="126" spans="1:61" ht="12.5" x14ac:dyDescent="0.25">
      <c r="A126" s="76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</row>
    <row r="127" spans="1:61" ht="12.5" x14ac:dyDescent="0.25">
      <c r="A127" s="76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</row>
    <row r="128" spans="1:61" ht="12.5" x14ac:dyDescent="0.25">
      <c r="A128" s="76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</row>
    <row r="129" spans="1:61" ht="12.5" x14ac:dyDescent="0.25">
      <c r="A129" s="76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</row>
    <row r="130" spans="1:61" ht="12.5" x14ac:dyDescent="0.25">
      <c r="A130" s="76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</row>
    <row r="131" spans="1:61" ht="12.5" x14ac:dyDescent="0.25">
      <c r="A131" s="76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</row>
    <row r="132" spans="1:61" ht="12.5" x14ac:dyDescent="0.25">
      <c r="A132" s="76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</row>
    <row r="133" spans="1:61" ht="12.5" x14ac:dyDescent="0.25">
      <c r="A133" s="76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</row>
    <row r="134" spans="1:61" ht="12.5" x14ac:dyDescent="0.25">
      <c r="A134" s="76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</row>
    <row r="135" spans="1:61" ht="12.5" x14ac:dyDescent="0.25">
      <c r="A135" s="76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</row>
    <row r="136" spans="1:61" ht="12.5" x14ac:dyDescent="0.25">
      <c r="A136" s="76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</row>
    <row r="137" spans="1:61" ht="12.5" x14ac:dyDescent="0.25">
      <c r="A137" s="76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</row>
    <row r="138" spans="1:61" ht="12.5" x14ac:dyDescent="0.25">
      <c r="A138" s="76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</row>
    <row r="139" spans="1:61" ht="12.5" x14ac:dyDescent="0.25">
      <c r="A139" s="76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</row>
    <row r="140" spans="1:61" ht="12.5" x14ac:dyDescent="0.25">
      <c r="A140" s="76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</row>
    <row r="141" spans="1:61" ht="12.5" x14ac:dyDescent="0.25">
      <c r="A141" s="76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</row>
    <row r="142" spans="1:61" ht="12.5" x14ac:dyDescent="0.25">
      <c r="A142" s="76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</row>
    <row r="143" spans="1:61" ht="12.5" x14ac:dyDescent="0.25">
      <c r="A143" s="76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</row>
    <row r="144" spans="1:61" ht="12.5" x14ac:dyDescent="0.25">
      <c r="A144" s="76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</row>
    <row r="145" spans="1:61" ht="12.5" x14ac:dyDescent="0.25">
      <c r="A145" s="76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</row>
    <row r="146" spans="1:61" ht="12.5" x14ac:dyDescent="0.25">
      <c r="A146" s="76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</row>
    <row r="147" spans="1:61" ht="12.5" x14ac:dyDescent="0.25">
      <c r="A147" s="76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</row>
    <row r="148" spans="1:61" ht="12.5" x14ac:dyDescent="0.25">
      <c r="A148" s="76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</row>
    <row r="149" spans="1:61" ht="12.5" x14ac:dyDescent="0.25">
      <c r="A149" s="76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</row>
    <row r="150" spans="1:61" ht="12.5" x14ac:dyDescent="0.25">
      <c r="A150" s="76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</row>
    <row r="151" spans="1:61" ht="12.5" x14ac:dyDescent="0.25">
      <c r="A151" s="76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</row>
    <row r="152" spans="1:61" ht="12.5" x14ac:dyDescent="0.25">
      <c r="A152" s="76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</row>
    <row r="153" spans="1:61" ht="12.5" x14ac:dyDescent="0.25">
      <c r="A153" s="76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</row>
    <row r="154" spans="1:61" ht="12.5" x14ac:dyDescent="0.25">
      <c r="A154" s="76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</row>
    <row r="155" spans="1:61" ht="12.5" x14ac:dyDescent="0.25">
      <c r="A155" s="76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</row>
    <row r="156" spans="1:61" ht="12.5" x14ac:dyDescent="0.25">
      <c r="A156" s="76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</row>
    <row r="157" spans="1:61" ht="12.5" x14ac:dyDescent="0.25">
      <c r="A157" s="76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</row>
    <row r="158" spans="1:61" ht="12.5" x14ac:dyDescent="0.25">
      <c r="A158" s="76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</row>
    <row r="159" spans="1:61" ht="12.5" x14ac:dyDescent="0.25">
      <c r="A159" s="76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</row>
    <row r="160" spans="1:61" ht="12.5" x14ac:dyDescent="0.25">
      <c r="A160" s="76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</row>
    <row r="161" spans="1:61" ht="12.5" x14ac:dyDescent="0.25">
      <c r="A161" s="76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</row>
    <row r="162" spans="1:61" ht="12.5" x14ac:dyDescent="0.25">
      <c r="A162" s="76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</row>
    <row r="163" spans="1:61" ht="12.5" x14ac:dyDescent="0.25">
      <c r="A163" s="76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</row>
    <row r="164" spans="1:61" ht="12.5" x14ac:dyDescent="0.25">
      <c r="A164" s="76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</row>
    <row r="165" spans="1:61" ht="12.5" x14ac:dyDescent="0.25">
      <c r="A165" s="76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</row>
    <row r="166" spans="1:61" ht="12.5" x14ac:dyDescent="0.25">
      <c r="A166" s="76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</row>
    <row r="167" spans="1:61" ht="12.5" x14ac:dyDescent="0.25">
      <c r="A167" s="76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</row>
    <row r="168" spans="1:61" ht="12.5" x14ac:dyDescent="0.25">
      <c r="A168" s="76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</row>
    <row r="169" spans="1:61" ht="12.5" x14ac:dyDescent="0.25">
      <c r="A169" s="76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</row>
    <row r="170" spans="1:61" ht="12.5" x14ac:dyDescent="0.25">
      <c r="A170" s="76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</row>
    <row r="171" spans="1:61" ht="12.5" x14ac:dyDescent="0.25">
      <c r="A171" s="76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</row>
    <row r="172" spans="1:61" ht="12.5" x14ac:dyDescent="0.25">
      <c r="A172" s="76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</row>
    <row r="173" spans="1:61" ht="12.5" x14ac:dyDescent="0.25">
      <c r="A173" s="76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</row>
    <row r="174" spans="1:61" ht="12.5" x14ac:dyDescent="0.25">
      <c r="A174" s="76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</row>
    <row r="175" spans="1:61" ht="12.5" x14ac:dyDescent="0.25">
      <c r="A175" s="76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</row>
    <row r="176" spans="1:61" ht="12.5" x14ac:dyDescent="0.25">
      <c r="A176" s="76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</row>
    <row r="177" spans="1:61" ht="12.5" x14ac:dyDescent="0.25">
      <c r="A177" s="76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</row>
    <row r="178" spans="1:61" ht="12.5" x14ac:dyDescent="0.25">
      <c r="A178" s="76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</row>
    <row r="179" spans="1:61" ht="12.5" x14ac:dyDescent="0.25">
      <c r="A179" s="76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</row>
    <row r="180" spans="1:61" ht="12.5" x14ac:dyDescent="0.25">
      <c r="A180" s="76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</row>
    <row r="181" spans="1:61" ht="12.5" x14ac:dyDescent="0.25">
      <c r="A181" s="76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</row>
    <row r="182" spans="1:61" ht="12.5" x14ac:dyDescent="0.25">
      <c r="A182" s="76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</row>
    <row r="183" spans="1:61" ht="12.5" x14ac:dyDescent="0.25">
      <c r="A183" s="76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</row>
    <row r="184" spans="1:61" ht="12.5" x14ac:dyDescent="0.25">
      <c r="A184" s="76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</row>
    <row r="185" spans="1:61" ht="12.5" x14ac:dyDescent="0.25">
      <c r="A185" s="76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</row>
    <row r="186" spans="1:61" ht="12.5" x14ac:dyDescent="0.25">
      <c r="A186" s="76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</row>
    <row r="187" spans="1:61" ht="12.5" x14ac:dyDescent="0.25">
      <c r="A187" s="76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</row>
    <row r="188" spans="1:61" ht="12.5" x14ac:dyDescent="0.25">
      <c r="A188" s="76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</row>
    <row r="189" spans="1:61" ht="12.5" x14ac:dyDescent="0.25">
      <c r="A189" s="76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</row>
    <row r="190" spans="1:61" ht="12.5" x14ac:dyDescent="0.25">
      <c r="A190" s="76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</row>
    <row r="191" spans="1:61" ht="12.5" x14ac:dyDescent="0.25">
      <c r="A191" s="76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</row>
    <row r="192" spans="1:61" ht="12.5" x14ac:dyDescent="0.25">
      <c r="A192" s="76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</row>
    <row r="193" spans="1:61" ht="12.5" x14ac:dyDescent="0.25">
      <c r="A193" s="76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</row>
    <row r="194" spans="1:61" ht="12.5" x14ac:dyDescent="0.25">
      <c r="A194" s="76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</row>
    <row r="195" spans="1:61" ht="12.5" x14ac:dyDescent="0.25">
      <c r="A195" s="76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</row>
    <row r="196" spans="1:61" ht="12.5" x14ac:dyDescent="0.25">
      <c r="A196" s="76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</row>
    <row r="197" spans="1:61" ht="12.5" x14ac:dyDescent="0.25">
      <c r="A197" s="76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</row>
    <row r="198" spans="1:61" ht="12.5" x14ac:dyDescent="0.25">
      <c r="A198" s="76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</row>
    <row r="199" spans="1:61" ht="12.5" x14ac:dyDescent="0.25">
      <c r="A199" s="76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</row>
    <row r="200" spans="1:61" ht="12.5" x14ac:dyDescent="0.25">
      <c r="A200" s="76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</row>
    <row r="201" spans="1:61" ht="12.5" x14ac:dyDescent="0.25">
      <c r="A201" s="76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</row>
    <row r="202" spans="1:61" ht="12.5" x14ac:dyDescent="0.25">
      <c r="A202" s="76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</row>
    <row r="203" spans="1:61" ht="12.5" x14ac:dyDescent="0.25">
      <c r="A203" s="76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</row>
    <row r="204" spans="1:61" ht="12.5" x14ac:dyDescent="0.25">
      <c r="A204" s="76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</row>
    <row r="205" spans="1:61" ht="12.5" x14ac:dyDescent="0.25">
      <c r="A205" s="76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</row>
    <row r="206" spans="1:61" ht="12.5" x14ac:dyDescent="0.25">
      <c r="A206" s="76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</row>
    <row r="207" spans="1:61" ht="12.5" x14ac:dyDescent="0.25">
      <c r="A207" s="76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</row>
    <row r="208" spans="1:61" ht="12.5" x14ac:dyDescent="0.25">
      <c r="A208" s="76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</row>
    <row r="209" spans="1:61" ht="12.5" x14ac:dyDescent="0.25">
      <c r="A209" s="76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</row>
    <row r="210" spans="1:61" ht="12.5" x14ac:dyDescent="0.25">
      <c r="A210" s="76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</row>
    <row r="211" spans="1:61" ht="12.5" x14ac:dyDescent="0.25">
      <c r="A211" s="76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</row>
    <row r="212" spans="1:61" ht="12.5" x14ac:dyDescent="0.25">
      <c r="A212" s="76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</row>
    <row r="213" spans="1:61" ht="12.5" x14ac:dyDescent="0.25">
      <c r="A213" s="76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</row>
    <row r="214" spans="1:61" ht="12.5" x14ac:dyDescent="0.25">
      <c r="A214" s="76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</row>
    <row r="215" spans="1:61" ht="12.5" x14ac:dyDescent="0.25">
      <c r="A215" s="76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</row>
    <row r="216" spans="1:61" ht="12.5" x14ac:dyDescent="0.25">
      <c r="A216" s="76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</row>
    <row r="217" spans="1:61" ht="12.5" x14ac:dyDescent="0.25">
      <c r="A217" s="76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</row>
    <row r="218" spans="1:61" ht="12.5" x14ac:dyDescent="0.25">
      <c r="A218" s="76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</row>
    <row r="219" spans="1:61" ht="12.5" x14ac:dyDescent="0.25">
      <c r="A219" s="76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</row>
    <row r="220" spans="1:61" ht="12.5" x14ac:dyDescent="0.25">
      <c r="A220" s="76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</row>
    <row r="221" spans="1:61" ht="12.5" x14ac:dyDescent="0.25">
      <c r="A221" s="76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</row>
    <row r="222" spans="1:61" ht="12.5" x14ac:dyDescent="0.25">
      <c r="A222" s="76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</row>
    <row r="223" spans="1:61" ht="12.5" x14ac:dyDescent="0.25">
      <c r="A223" s="76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</row>
    <row r="224" spans="1:61" ht="12.5" x14ac:dyDescent="0.25">
      <c r="A224" s="76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</row>
    <row r="225" spans="1:61" ht="12.5" x14ac:dyDescent="0.25">
      <c r="A225" s="76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</row>
    <row r="226" spans="1:61" ht="12.5" x14ac:dyDescent="0.25">
      <c r="A226" s="76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</row>
    <row r="227" spans="1:61" ht="12.5" x14ac:dyDescent="0.25">
      <c r="A227" s="76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</row>
    <row r="228" spans="1:61" ht="12.5" x14ac:dyDescent="0.25">
      <c r="A228" s="76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</row>
    <row r="229" spans="1:61" ht="12.5" x14ac:dyDescent="0.25">
      <c r="A229" s="76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</row>
    <row r="230" spans="1:61" ht="12.5" x14ac:dyDescent="0.25">
      <c r="A230" s="76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</row>
    <row r="231" spans="1:61" ht="12.5" x14ac:dyDescent="0.25">
      <c r="A231" s="76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</row>
    <row r="232" spans="1:61" ht="12.5" x14ac:dyDescent="0.25">
      <c r="A232" s="76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</row>
    <row r="233" spans="1:61" ht="12.5" x14ac:dyDescent="0.25">
      <c r="A233" s="76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</row>
    <row r="234" spans="1:61" ht="12.5" x14ac:dyDescent="0.25">
      <c r="A234" s="76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</row>
    <row r="235" spans="1:61" ht="12.5" x14ac:dyDescent="0.25">
      <c r="A235" s="76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</row>
    <row r="236" spans="1:61" ht="12.5" x14ac:dyDescent="0.25">
      <c r="A236" s="76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</row>
    <row r="237" spans="1:61" ht="12.5" x14ac:dyDescent="0.25">
      <c r="A237" s="76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</row>
    <row r="238" spans="1:61" ht="12.5" x14ac:dyDescent="0.25">
      <c r="A238" s="76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</row>
    <row r="239" spans="1:61" ht="12.5" x14ac:dyDescent="0.25">
      <c r="A239" s="76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</row>
    <row r="240" spans="1:61" ht="12.5" x14ac:dyDescent="0.25">
      <c r="A240" s="76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</row>
    <row r="241" spans="1:61" ht="12.5" x14ac:dyDescent="0.25">
      <c r="A241" s="76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</row>
    <row r="242" spans="1:61" ht="12.5" x14ac:dyDescent="0.25">
      <c r="A242" s="76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</row>
    <row r="243" spans="1:61" ht="12.5" x14ac:dyDescent="0.25">
      <c r="A243" s="76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</row>
    <row r="244" spans="1:61" ht="12.5" x14ac:dyDescent="0.25">
      <c r="A244" s="76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</row>
    <row r="245" spans="1:61" ht="12.5" x14ac:dyDescent="0.25">
      <c r="A245" s="76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</row>
    <row r="246" spans="1:61" ht="12.5" x14ac:dyDescent="0.25">
      <c r="A246" s="76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</row>
    <row r="247" spans="1:61" ht="12.5" x14ac:dyDescent="0.25">
      <c r="A247" s="76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</row>
    <row r="248" spans="1:61" ht="12.5" x14ac:dyDescent="0.25">
      <c r="A248" s="76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</row>
    <row r="249" spans="1:61" ht="12.5" x14ac:dyDescent="0.25">
      <c r="A249" s="76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</row>
    <row r="250" spans="1:61" ht="12.5" x14ac:dyDescent="0.25">
      <c r="A250" s="76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</row>
    <row r="251" spans="1:61" ht="12.5" x14ac:dyDescent="0.25">
      <c r="A251" s="76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</row>
    <row r="252" spans="1:61" ht="12.5" x14ac:dyDescent="0.25">
      <c r="A252" s="76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</row>
    <row r="253" spans="1:61" ht="12.5" x14ac:dyDescent="0.25">
      <c r="A253" s="76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</row>
    <row r="254" spans="1:61" ht="12.5" x14ac:dyDescent="0.25">
      <c r="A254" s="76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</row>
    <row r="255" spans="1:61" ht="12.5" x14ac:dyDescent="0.25">
      <c r="A255" s="76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</row>
    <row r="256" spans="1:61" ht="12.5" x14ac:dyDescent="0.25">
      <c r="A256" s="76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</row>
    <row r="257" spans="1:61" ht="12.5" x14ac:dyDescent="0.25">
      <c r="A257" s="76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</row>
    <row r="258" spans="1:61" ht="12.5" x14ac:dyDescent="0.25">
      <c r="A258" s="76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</row>
    <row r="259" spans="1:61" ht="12.5" x14ac:dyDescent="0.25">
      <c r="A259" s="76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</row>
    <row r="260" spans="1:61" ht="12.5" x14ac:dyDescent="0.25">
      <c r="A260" s="76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</row>
    <row r="261" spans="1:61" ht="12.5" x14ac:dyDescent="0.25">
      <c r="A261" s="76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</row>
    <row r="262" spans="1:61" ht="12.5" x14ac:dyDescent="0.25">
      <c r="A262" s="76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</row>
    <row r="263" spans="1:61" ht="12.5" x14ac:dyDescent="0.25">
      <c r="A263" s="76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</row>
    <row r="264" spans="1:61" ht="12.5" x14ac:dyDescent="0.25">
      <c r="A264" s="76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</row>
    <row r="265" spans="1:61" ht="12.5" x14ac:dyDescent="0.25">
      <c r="A265" s="76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</row>
    <row r="266" spans="1:61" ht="12.5" x14ac:dyDescent="0.25">
      <c r="A266" s="76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</row>
    <row r="267" spans="1:61" ht="12.5" x14ac:dyDescent="0.25">
      <c r="A267" s="76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</row>
    <row r="268" spans="1:61" ht="12.5" x14ac:dyDescent="0.25">
      <c r="A268" s="76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</row>
    <row r="269" spans="1:61" ht="12.5" x14ac:dyDescent="0.25">
      <c r="A269" s="76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</row>
    <row r="270" spans="1:61" ht="12.5" x14ac:dyDescent="0.25">
      <c r="A270" s="76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</row>
    <row r="271" spans="1:61" ht="12.5" x14ac:dyDescent="0.25">
      <c r="A271" s="76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</row>
    <row r="272" spans="1:61" ht="12.5" x14ac:dyDescent="0.25">
      <c r="A272" s="76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</row>
    <row r="273" spans="1:61" ht="12.5" x14ac:dyDescent="0.25">
      <c r="A273" s="76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</row>
    <row r="274" spans="1:61" ht="12.5" x14ac:dyDescent="0.25">
      <c r="A274" s="76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</row>
    <row r="275" spans="1:61" ht="12.5" x14ac:dyDescent="0.25">
      <c r="A275" s="76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</row>
    <row r="276" spans="1:61" ht="12.5" x14ac:dyDescent="0.25">
      <c r="A276" s="76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</row>
    <row r="277" spans="1:61" ht="12.5" x14ac:dyDescent="0.25">
      <c r="A277" s="76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</row>
    <row r="278" spans="1:61" ht="12.5" x14ac:dyDescent="0.25">
      <c r="A278" s="76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</row>
    <row r="279" spans="1:61" ht="12.5" x14ac:dyDescent="0.25">
      <c r="A279" s="76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</row>
    <row r="280" spans="1:61" ht="12.5" x14ac:dyDescent="0.25">
      <c r="A280" s="76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</row>
    <row r="281" spans="1:61" ht="12.5" x14ac:dyDescent="0.25">
      <c r="A281" s="76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</row>
    <row r="282" spans="1:61" ht="12.5" x14ac:dyDescent="0.25">
      <c r="A282" s="76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</row>
    <row r="283" spans="1:61" ht="12.5" x14ac:dyDescent="0.25">
      <c r="A283" s="76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</row>
    <row r="284" spans="1:61" ht="12.5" x14ac:dyDescent="0.25">
      <c r="A284" s="76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</row>
    <row r="285" spans="1:61" ht="12.5" x14ac:dyDescent="0.25">
      <c r="A285" s="76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</row>
    <row r="286" spans="1:61" ht="12.5" x14ac:dyDescent="0.25">
      <c r="A286" s="76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</row>
    <row r="287" spans="1:61" ht="12.5" x14ac:dyDescent="0.25">
      <c r="A287" s="76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</row>
    <row r="288" spans="1:61" ht="12.5" x14ac:dyDescent="0.25">
      <c r="A288" s="76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</row>
    <row r="289" spans="1:61" ht="12.5" x14ac:dyDescent="0.25">
      <c r="A289" s="76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</row>
    <row r="290" spans="1:61" ht="12.5" x14ac:dyDescent="0.25">
      <c r="A290" s="76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</row>
    <row r="291" spans="1:61" ht="12.5" x14ac:dyDescent="0.25">
      <c r="A291" s="76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</row>
    <row r="292" spans="1:61" ht="12.5" x14ac:dyDescent="0.25">
      <c r="A292" s="76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</row>
    <row r="293" spans="1:61" ht="12.5" x14ac:dyDescent="0.25">
      <c r="A293" s="76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</row>
    <row r="294" spans="1:61" ht="12.5" x14ac:dyDescent="0.25">
      <c r="A294" s="76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</row>
    <row r="295" spans="1:61" ht="12.5" x14ac:dyDescent="0.25">
      <c r="A295" s="76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</row>
    <row r="296" spans="1:61" ht="12.5" x14ac:dyDescent="0.25">
      <c r="A296" s="76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</row>
    <row r="297" spans="1:61" ht="12.5" x14ac:dyDescent="0.25">
      <c r="A297" s="76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</row>
    <row r="298" spans="1:61" ht="12.5" x14ac:dyDescent="0.25">
      <c r="A298" s="76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</row>
    <row r="299" spans="1:61" ht="12.5" x14ac:dyDescent="0.25">
      <c r="A299" s="76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</row>
    <row r="300" spans="1:61" ht="12.5" x14ac:dyDescent="0.25">
      <c r="A300" s="76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</row>
    <row r="301" spans="1:61" ht="12.5" x14ac:dyDescent="0.25">
      <c r="A301" s="76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</row>
    <row r="302" spans="1:61" ht="12.5" x14ac:dyDescent="0.25">
      <c r="A302" s="76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</row>
    <row r="303" spans="1:61" ht="12.5" x14ac:dyDescent="0.25">
      <c r="A303" s="76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</row>
    <row r="304" spans="1:61" ht="12.5" x14ac:dyDescent="0.25">
      <c r="A304" s="76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</row>
    <row r="305" spans="1:61" ht="12.5" x14ac:dyDescent="0.25">
      <c r="A305" s="76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</row>
    <row r="306" spans="1:61" ht="12.5" x14ac:dyDescent="0.25">
      <c r="A306" s="76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</row>
    <row r="307" spans="1:61" ht="12.5" x14ac:dyDescent="0.25">
      <c r="A307" s="76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</row>
    <row r="308" spans="1:61" ht="12.5" x14ac:dyDescent="0.25">
      <c r="A308" s="76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</row>
    <row r="309" spans="1:61" ht="12.5" x14ac:dyDescent="0.25">
      <c r="A309" s="76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</row>
    <row r="310" spans="1:61" ht="12.5" x14ac:dyDescent="0.25">
      <c r="A310" s="76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</row>
    <row r="311" spans="1:61" ht="12.5" x14ac:dyDescent="0.25">
      <c r="A311" s="76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</row>
    <row r="312" spans="1:61" ht="12.5" x14ac:dyDescent="0.25">
      <c r="A312" s="76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</row>
    <row r="313" spans="1:61" ht="12.5" x14ac:dyDescent="0.25">
      <c r="A313" s="76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</row>
    <row r="314" spans="1:61" ht="12.5" x14ac:dyDescent="0.25">
      <c r="A314" s="76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</row>
    <row r="315" spans="1:61" ht="12.5" x14ac:dyDescent="0.25">
      <c r="A315" s="76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</row>
    <row r="316" spans="1:61" ht="12.5" x14ac:dyDescent="0.25">
      <c r="A316" s="76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</row>
    <row r="317" spans="1:61" ht="12.5" x14ac:dyDescent="0.25">
      <c r="A317" s="76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</row>
    <row r="318" spans="1:61" ht="12.5" x14ac:dyDescent="0.25">
      <c r="A318" s="76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</row>
    <row r="319" spans="1:61" ht="12.5" x14ac:dyDescent="0.25">
      <c r="A319" s="76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</row>
    <row r="320" spans="1:61" ht="12.5" x14ac:dyDescent="0.25">
      <c r="A320" s="76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</row>
    <row r="321" spans="1:61" ht="12.5" x14ac:dyDescent="0.25">
      <c r="A321" s="76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</row>
    <row r="322" spans="1:61" ht="12.5" x14ac:dyDescent="0.25">
      <c r="A322" s="76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</row>
    <row r="323" spans="1:61" ht="12.5" x14ac:dyDescent="0.25">
      <c r="A323" s="76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</row>
    <row r="324" spans="1:61" ht="12.5" x14ac:dyDescent="0.25">
      <c r="A324" s="76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</row>
    <row r="325" spans="1:61" ht="12.5" x14ac:dyDescent="0.25">
      <c r="A325" s="76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</row>
    <row r="326" spans="1:61" ht="12.5" x14ac:dyDescent="0.25">
      <c r="A326" s="76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</row>
    <row r="327" spans="1:61" ht="12.5" x14ac:dyDescent="0.25">
      <c r="A327" s="76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</row>
    <row r="328" spans="1:61" ht="12.5" x14ac:dyDescent="0.25">
      <c r="A328" s="76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</row>
    <row r="329" spans="1:61" ht="12.5" x14ac:dyDescent="0.25">
      <c r="A329" s="76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</row>
    <row r="330" spans="1:61" ht="12.5" x14ac:dyDescent="0.25">
      <c r="A330" s="76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</row>
    <row r="331" spans="1:61" ht="12.5" x14ac:dyDescent="0.25">
      <c r="A331" s="76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</row>
    <row r="332" spans="1:61" ht="12.5" x14ac:dyDescent="0.25">
      <c r="A332" s="76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</row>
    <row r="333" spans="1:61" ht="12.5" x14ac:dyDescent="0.25">
      <c r="A333" s="76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</row>
    <row r="334" spans="1:61" ht="12.5" x14ac:dyDescent="0.25">
      <c r="A334" s="76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</row>
    <row r="335" spans="1:61" ht="12.5" x14ac:dyDescent="0.25">
      <c r="A335" s="76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</row>
    <row r="336" spans="1:61" ht="12.5" x14ac:dyDescent="0.25">
      <c r="A336" s="76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</row>
    <row r="337" spans="1:61" ht="12.5" x14ac:dyDescent="0.25">
      <c r="A337" s="76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</row>
    <row r="338" spans="1:61" ht="12.5" x14ac:dyDescent="0.25">
      <c r="A338" s="76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</row>
    <row r="339" spans="1:61" ht="12.5" x14ac:dyDescent="0.25">
      <c r="A339" s="76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</row>
    <row r="340" spans="1:61" ht="12.5" x14ac:dyDescent="0.25">
      <c r="A340" s="76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</row>
    <row r="341" spans="1:61" ht="12.5" x14ac:dyDescent="0.25">
      <c r="A341" s="76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</row>
    <row r="342" spans="1:61" ht="12.5" x14ac:dyDescent="0.25">
      <c r="A342" s="76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</row>
    <row r="343" spans="1:61" ht="12.5" x14ac:dyDescent="0.25">
      <c r="A343" s="76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</row>
    <row r="344" spans="1:61" ht="12.5" x14ac:dyDescent="0.25">
      <c r="A344" s="76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</row>
    <row r="345" spans="1:61" ht="12.5" x14ac:dyDescent="0.25">
      <c r="A345" s="76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</row>
    <row r="346" spans="1:61" ht="12.5" x14ac:dyDescent="0.25">
      <c r="A346" s="76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</row>
    <row r="347" spans="1:61" ht="12.5" x14ac:dyDescent="0.25">
      <c r="A347" s="76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</row>
    <row r="348" spans="1:61" ht="12.5" x14ac:dyDescent="0.25">
      <c r="A348" s="76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</row>
    <row r="349" spans="1:61" ht="12.5" x14ac:dyDescent="0.25">
      <c r="A349" s="76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</row>
    <row r="350" spans="1:61" ht="12.5" x14ac:dyDescent="0.25">
      <c r="A350" s="76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</row>
    <row r="351" spans="1:61" ht="12.5" x14ac:dyDescent="0.25">
      <c r="A351" s="76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</row>
    <row r="352" spans="1:61" ht="12.5" x14ac:dyDescent="0.25">
      <c r="A352" s="76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</row>
    <row r="353" spans="1:61" ht="12.5" x14ac:dyDescent="0.25">
      <c r="A353" s="76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</row>
    <row r="354" spans="1:61" ht="12.5" x14ac:dyDescent="0.25">
      <c r="A354" s="76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</row>
    <row r="355" spans="1:61" ht="12.5" x14ac:dyDescent="0.25">
      <c r="A355" s="76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</row>
    <row r="356" spans="1:61" ht="12.5" x14ac:dyDescent="0.25">
      <c r="A356" s="76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</row>
    <row r="357" spans="1:61" ht="12.5" x14ac:dyDescent="0.25">
      <c r="A357" s="76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</row>
    <row r="358" spans="1:61" ht="12.5" x14ac:dyDescent="0.25">
      <c r="A358" s="76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</row>
    <row r="359" spans="1:61" ht="12.5" x14ac:dyDescent="0.25">
      <c r="A359" s="76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</row>
    <row r="360" spans="1:61" ht="12.5" x14ac:dyDescent="0.25">
      <c r="A360" s="76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</row>
    <row r="361" spans="1:61" ht="12.5" x14ac:dyDescent="0.25">
      <c r="A361" s="76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</row>
    <row r="362" spans="1:61" ht="12.5" x14ac:dyDescent="0.25">
      <c r="A362" s="76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</row>
    <row r="363" spans="1:61" ht="12.5" x14ac:dyDescent="0.25">
      <c r="A363" s="76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</row>
    <row r="364" spans="1:61" ht="12.5" x14ac:dyDescent="0.25">
      <c r="A364" s="76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</row>
    <row r="365" spans="1:61" ht="12.5" x14ac:dyDescent="0.25">
      <c r="A365" s="76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</row>
    <row r="366" spans="1:61" ht="12.5" x14ac:dyDescent="0.25">
      <c r="A366" s="76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</row>
    <row r="367" spans="1:61" ht="12.5" x14ac:dyDescent="0.25">
      <c r="A367" s="76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</row>
    <row r="368" spans="1:61" ht="12.5" x14ac:dyDescent="0.25">
      <c r="A368" s="76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</row>
    <row r="369" spans="1:61" ht="12.5" x14ac:dyDescent="0.25">
      <c r="A369" s="76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</row>
    <row r="370" spans="1:61" ht="12.5" x14ac:dyDescent="0.25">
      <c r="A370" s="76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</row>
    <row r="371" spans="1:61" ht="12.5" x14ac:dyDescent="0.25">
      <c r="A371" s="76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</row>
    <row r="372" spans="1:61" ht="12.5" x14ac:dyDescent="0.25">
      <c r="A372" s="76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</row>
    <row r="373" spans="1:61" ht="12.5" x14ac:dyDescent="0.25">
      <c r="A373" s="76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</row>
    <row r="374" spans="1:61" ht="12.5" x14ac:dyDescent="0.25">
      <c r="A374" s="76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</row>
    <row r="375" spans="1:61" ht="12.5" x14ac:dyDescent="0.25">
      <c r="A375" s="76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</row>
    <row r="376" spans="1:61" ht="12.5" x14ac:dyDescent="0.25">
      <c r="A376" s="76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</row>
    <row r="377" spans="1:61" ht="12.5" x14ac:dyDescent="0.25">
      <c r="A377" s="76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</row>
    <row r="378" spans="1:61" ht="12.5" x14ac:dyDescent="0.25">
      <c r="A378" s="76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</row>
    <row r="379" spans="1:61" ht="12.5" x14ac:dyDescent="0.25">
      <c r="A379" s="76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</row>
    <row r="380" spans="1:61" ht="12.5" x14ac:dyDescent="0.25">
      <c r="A380" s="76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</row>
    <row r="381" spans="1:61" ht="12.5" x14ac:dyDescent="0.25">
      <c r="A381" s="76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</row>
    <row r="382" spans="1:61" ht="12.5" x14ac:dyDescent="0.25">
      <c r="A382" s="76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</row>
    <row r="383" spans="1:61" ht="12.5" x14ac:dyDescent="0.25">
      <c r="A383" s="76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</row>
    <row r="384" spans="1:61" ht="12.5" x14ac:dyDescent="0.25">
      <c r="A384" s="76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</row>
    <row r="385" spans="1:61" ht="12.5" x14ac:dyDescent="0.25">
      <c r="A385" s="76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</row>
    <row r="386" spans="1:61" ht="12.5" x14ac:dyDescent="0.25">
      <c r="A386" s="76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</row>
    <row r="387" spans="1:61" ht="12.5" x14ac:dyDescent="0.25">
      <c r="A387" s="76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</row>
    <row r="388" spans="1:61" ht="12.5" x14ac:dyDescent="0.25">
      <c r="A388" s="76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</row>
    <row r="389" spans="1:61" ht="12.5" x14ac:dyDescent="0.25">
      <c r="A389" s="76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</row>
    <row r="390" spans="1:61" ht="12.5" x14ac:dyDescent="0.25">
      <c r="A390" s="76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</row>
    <row r="391" spans="1:61" ht="12.5" x14ac:dyDescent="0.25">
      <c r="A391" s="76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</row>
    <row r="392" spans="1:61" ht="12.5" x14ac:dyDescent="0.25">
      <c r="A392" s="76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</row>
    <row r="393" spans="1:61" ht="12.5" x14ac:dyDescent="0.25">
      <c r="A393" s="76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</row>
    <row r="394" spans="1:61" ht="12.5" x14ac:dyDescent="0.25">
      <c r="A394" s="76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</row>
    <row r="395" spans="1:61" ht="12.5" x14ac:dyDescent="0.25">
      <c r="A395" s="76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</row>
    <row r="396" spans="1:61" ht="12.5" x14ac:dyDescent="0.25">
      <c r="A396" s="76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</row>
    <row r="397" spans="1:61" ht="12.5" x14ac:dyDescent="0.25">
      <c r="A397" s="76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</row>
    <row r="398" spans="1:61" ht="12.5" x14ac:dyDescent="0.25">
      <c r="A398" s="76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</row>
    <row r="399" spans="1:61" ht="12.5" x14ac:dyDescent="0.25">
      <c r="A399" s="76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</row>
    <row r="400" spans="1:61" ht="12.5" x14ac:dyDescent="0.25">
      <c r="A400" s="76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</row>
    <row r="401" spans="1:61" ht="12.5" x14ac:dyDescent="0.25">
      <c r="A401" s="76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</row>
    <row r="402" spans="1:61" ht="12.5" x14ac:dyDescent="0.25">
      <c r="A402" s="76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</row>
    <row r="403" spans="1:61" ht="12.5" x14ac:dyDescent="0.25">
      <c r="A403" s="76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</row>
    <row r="404" spans="1:61" ht="12.5" x14ac:dyDescent="0.25">
      <c r="A404" s="76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</row>
    <row r="405" spans="1:61" ht="12.5" x14ac:dyDescent="0.25">
      <c r="A405" s="76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</row>
    <row r="406" spans="1:61" ht="12.5" x14ac:dyDescent="0.25">
      <c r="A406" s="76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</row>
    <row r="407" spans="1:61" ht="12.5" x14ac:dyDescent="0.25">
      <c r="A407" s="76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</row>
    <row r="408" spans="1:61" ht="12.5" x14ac:dyDescent="0.25">
      <c r="A408" s="76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</row>
    <row r="409" spans="1:61" ht="12.5" x14ac:dyDescent="0.25">
      <c r="A409" s="76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</row>
    <row r="410" spans="1:61" ht="12.5" x14ac:dyDescent="0.25">
      <c r="A410" s="76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</row>
    <row r="411" spans="1:61" ht="12.5" x14ac:dyDescent="0.25">
      <c r="A411" s="76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</row>
    <row r="412" spans="1:61" ht="12.5" x14ac:dyDescent="0.25">
      <c r="A412" s="76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</row>
    <row r="413" spans="1:61" ht="12.5" x14ac:dyDescent="0.25">
      <c r="A413" s="76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</row>
    <row r="414" spans="1:61" ht="12.5" x14ac:dyDescent="0.25">
      <c r="A414" s="76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</row>
    <row r="415" spans="1:61" ht="12.5" x14ac:dyDescent="0.25">
      <c r="A415" s="76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</row>
    <row r="416" spans="1:61" ht="12.5" x14ac:dyDescent="0.25">
      <c r="A416" s="76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</row>
    <row r="417" spans="1:61" ht="12.5" x14ac:dyDescent="0.25">
      <c r="A417" s="76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</row>
    <row r="418" spans="1:61" ht="12.5" x14ac:dyDescent="0.25">
      <c r="A418" s="76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</row>
    <row r="419" spans="1:61" ht="12.5" x14ac:dyDescent="0.25">
      <c r="A419" s="76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</row>
    <row r="420" spans="1:61" ht="12.5" x14ac:dyDescent="0.25">
      <c r="A420" s="76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</row>
    <row r="421" spans="1:61" ht="12.5" x14ac:dyDescent="0.25">
      <c r="A421" s="76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</row>
    <row r="422" spans="1:61" ht="12.5" x14ac:dyDescent="0.25">
      <c r="A422" s="76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</row>
    <row r="423" spans="1:61" ht="12.5" x14ac:dyDescent="0.25">
      <c r="A423" s="76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</row>
    <row r="424" spans="1:61" ht="12.5" x14ac:dyDescent="0.25">
      <c r="A424" s="76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</row>
    <row r="425" spans="1:61" ht="12.5" x14ac:dyDescent="0.25">
      <c r="A425" s="76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</row>
    <row r="426" spans="1:61" ht="12.5" x14ac:dyDescent="0.25">
      <c r="A426" s="76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</row>
    <row r="427" spans="1:61" ht="12.5" x14ac:dyDescent="0.25">
      <c r="A427" s="76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</row>
    <row r="428" spans="1:61" ht="12.5" x14ac:dyDescent="0.25">
      <c r="A428" s="76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</row>
    <row r="429" spans="1:61" ht="12.5" x14ac:dyDescent="0.25">
      <c r="A429" s="76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</row>
    <row r="430" spans="1:61" ht="12.5" x14ac:dyDescent="0.25">
      <c r="A430" s="76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</row>
    <row r="431" spans="1:61" ht="12.5" x14ac:dyDescent="0.25">
      <c r="A431" s="76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</row>
    <row r="432" spans="1:61" ht="12.5" x14ac:dyDescent="0.25">
      <c r="A432" s="76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</row>
    <row r="433" spans="1:61" ht="12.5" x14ac:dyDescent="0.25">
      <c r="A433" s="76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</row>
    <row r="434" spans="1:61" ht="12.5" x14ac:dyDescent="0.25">
      <c r="A434" s="76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</row>
    <row r="435" spans="1:61" ht="12.5" x14ac:dyDescent="0.25">
      <c r="A435" s="76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</row>
    <row r="436" spans="1:61" ht="12.5" x14ac:dyDescent="0.25">
      <c r="A436" s="76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</row>
    <row r="437" spans="1:61" ht="12.5" x14ac:dyDescent="0.25">
      <c r="A437" s="76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</row>
    <row r="438" spans="1:61" ht="12.5" x14ac:dyDescent="0.25">
      <c r="A438" s="76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</row>
    <row r="439" spans="1:61" ht="12.5" x14ac:dyDescent="0.25">
      <c r="A439" s="76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</row>
    <row r="440" spans="1:61" ht="12.5" x14ac:dyDescent="0.25">
      <c r="A440" s="76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</row>
    <row r="441" spans="1:61" ht="12.5" x14ac:dyDescent="0.25">
      <c r="A441" s="76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</row>
    <row r="442" spans="1:61" ht="12.5" x14ac:dyDescent="0.25">
      <c r="A442" s="76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</row>
    <row r="443" spans="1:61" ht="12.5" x14ac:dyDescent="0.25">
      <c r="A443" s="76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</row>
    <row r="444" spans="1:61" ht="12.5" x14ac:dyDescent="0.25">
      <c r="A444" s="76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</row>
    <row r="445" spans="1:61" ht="12.5" x14ac:dyDescent="0.25">
      <c r="A445" s="76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</row>
    <row r="446" spans="1:61" ht="12.5" x14ac:dyDescent="0.25">
      <c r="A446" s="76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</row>
    <row r="447" spans="1:61" ht="12.5" x14ac:dyDescent="0.25">
      <c r="A447" s="76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</row>
    <row r="448" spans="1:61" ht="12.5" x14ac:dyDescent="0.25">
      <c r="A448" s="76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</row>
    <row r="449" spans="1:61" ht="12.5" x14ac:dyDescent="0.25">
      <c r="A449" s="76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</row>
    <row r="450" spans="1:61" ht="12.5" x14ac:dyDescent="0.25">
      <c r="A450" s="76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</row>
    <row r="451" spans="1:61" ht="12.5" x14ac:dyDescent="0.25">
      <c r="A451" s="76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</row>
    <row r="452" spans="1:61" ht="12.5" x14ac:dyDescent="0.25">
      <c r="A452" s="76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</row>
    <row r="453" spans="1:61" ht="12.5" x14ac:dyDescent="0.25">
      <c r="A453" s="76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</row>
    <row r="454" spans="1:61" ht="12.5" x14ac:dyDescent="0.25">
      <c r="A454" s="76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</row>
    <row r="455" spans="1:61" ht="12.5" x14ac:dyDescent="0.25">
      <c r="A455" s="76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</row>
    <row r="456" spans="1:61" ht="12.5" x14ac:dyDescent="0.25">
      <c r="A456" s="76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</row>
    <row r="457" spans="1:61" ht="12.5" x14ac:dyDescent="0.25">
      <c r="A457" s="76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</row>
    <row r="458" spans="1:61" ht="12.5" x14ac:dyDescent="0.25">
      <c r="A458" s="76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</row>
    <row r="459" spans="1:61" ht="12.5" x14ac:dyDescent="0.25">
      <c r="A459" s="76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</row>
    <row r="460" spans="1:61" ht="12.5" x14ac:dyDescent="0.25">
      <c r="A460" s="76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</row>
    <row r="461" spans="1:61" ht="12.5" x14ac:dyDescent="0.25">
      <c r="A461" s="76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</row>
    <row r="462" spans="1:61" ht="12.5" x14ac:dyDescent="0.25">
      <c r="A462" s="76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</row>
    <row r="463" spans="1:61" ht="12.5" x14ac:dyDescent="0.25">
      <c r="A463" s="76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</row>
    <row r="464" spans="1:61" ht="12.5" x14ac:dyDescent="0.25">
      <c r="A464" s="76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</row>
    <row r="465" spans="1:61" ht="12.5" x14ac:dyDescent="0.25">
      <c r="A465" s="76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</row>
    <row r="466" spans="1:61" ht="12.5" x14ac:dyDescent="0.25">
      <c r="A466" s="76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</row>
    <row r="467" spans="1:61" ht="12.5" x14ac:dyDescent="0.25">
      <c r="A467" s="76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</row>
    <row r="468" spans="1:61" ht="12.5" x14ac:dyDescent="0.25">
      <c r="A468" s="76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</row>
    <row r="469" spans="1:61" ht="12.5" x14ac:dyDescent="0.25">
      <c r="A469" s="76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</row>
    <row r="470" spans="1:61" ht="12.5" x14ac:dyDescent="0.25">
      <c r="A470" s="76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</row>
    <row r="471" spans="1:61" ht="12.5" x14ac:dyDescent="0.25">
      <c r="A471" s="76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</row>
    <row r="472" spans="1:61" ht="12.5" x14ac:dyDescent="0.25">
      <c r="A472" s="76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</row>
    <row r="473" spans="1:61" ht="12.5" x14ac:dyDescent="0.25">
      <c r="A473" s="76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</row>
    <row r="474" spans="1:61" ht="12.5" x14ac:dyDescent="0.25">
      <c r="A474" s="76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</row>
    <row r="475" spans="1:61" ht="12.5" x14ac:dyDescent="0.25">
      <c r="A475" s="76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</row>
    <row r="476" spans="1:61" ht="12.5" x14ac:dyDescent="0.25">
      <c r="A476" s="76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</row>
    <row r="477" spans="1:61" ht="12.5" x14ac:dyDescent="0.25">
      <c r="A477" s="76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</row>
    <row r="478" spans="1:61" ht="12.5" x14ac:dyDescent="0.25">
      <c r="A478" s="76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</row>
    <row r="479" spans="1:61" ht="12.5" x14ac:dyDescent="0.25">
      <c r="A479" s="76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</row>
    <row r="480" spans="1:61" ht="12.5" x14ac:dyDescent="0.25">
      <c r="A480" s="76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</row>
    <row r="481" spans="1:61" ht="12.5" x14ac:dyDescent="0.25">
      <c r="A481" s="76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</row>
    <row r="482" spans="1:61" ht="12.5" x14ac:dyDescent="0.25">
      <c r="A482" s="76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</row>
    <row r="483" spans="1:61" ht="12.5" x14ac:dyDescent="0.25">
      <c r="A483" s="76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</row>
    <row r="484" spans="1:61" ht="12.5" x14ac:dyDescent="0.25">
      <c r="A484" s="76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</row>
    <row r="485" spans="1:61" ht="12.5" x14ac:dyDescent="0.25">
      <c r="A485" s="76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</row>
    <row r="486" spans="1:61" ht="12.5" x14ac:dyDescent="0.25">
      <c r="A486" s="76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</row>
    <row r="487" spans="1:61" ht="12.5" x14ac:dyDescent="0.25">
      <c r="A487" s="76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</row>
    <row r="488" spans="1:61" ht="12.5" x14ac:dyDescent="0.25">
      <c r="A488" s="76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</row>
    <row r="489" spans="1:61" ht="12.5" x14ac:dyDescent="0.25">
      <c r="A489" s="76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</row>
    <row r="490" spans="1:61" ht="12.5" x14ac:dyDescent="0.25">
      <c r="A490" s="76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</row>
    <row r="491" spans="1:61" ht="12.5" x14ac:dyDescent="0.25">
      <c r="A491" s="76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</row>
    <row r="492" spans="1:61" ht="12.5" x14ac:dyDescent="0.25">
      <c r="A492" s="76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</row>
    <row r="493" spans="1:61" ht="12.5" x14ac:dyDescent="0.25">
      <c r="A493" s="76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</row>
    <row r="494" spans="1:61" ht="12.5" x14ac:dyDescent="0.25">
      <c r="A494" s="76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</row>
    <row r="495" spans="1:61" ht="12.5" x14ac:dyDescent="0.25">
      <c r="A495" s="76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</row>
    <row r="496" spans="1:61" ht="12.5" x14ac:dyDescent="0.25">
      <c r="A496" s="76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</row>
    <row r="497" spans="1:61" ht="12.5" x14ac:dyDescent="0.25">
      <c r="A497" s="76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</row>
    <row r="498" spans="1:61" ht="12.5" x14ac:dyDescent="0.25">
      <c r="A498" s="76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</row>
    <row r="499" spans="1:61" ht="12.5" x14ac:dyDescent="0.25">
      <c r="A499" s="76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</row>
    <row r="500" spans="1:61" ht="12.5" x14ac:dyDescent="0.25">
      <c r="A500" s="76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</row>
    <row r="501" spans="1:61" ht="12.5" x14ac:dyDescent="0.25">
      <c r="A501" s="76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</row>
    <row r="502" spans="1:61" ht="12.5" x14ac:dyDescent="0.25">
      <c r="A502" s="76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</row>
    <row r="503" spans="1:61" ht="12.5" x14ac:dyDescent="0.25">
      <c r="A503" s="76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</row>
    <row r="504" spans="1:61" ht="12.5" x14ac:dyDescent="0.25">
      <c r="A504" s="76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</row>
    <row r="505" spans="1:61" ht="12.5" x14ac:dyDescent="0.25">
      <c r="A505" s="76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</row>
    <row r="506" spans="1:61" ht="12.5" x14ac:dyDescent="0.25">
      <c r="A506" s="76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</row>
    <row r="507" spans="1:61" ht="12.5" x14ac:dyDescent="0.25">
      <c r="A507" s="76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</row>
    <row r="508" spans="1:61" ht="12.5" x14ac:dyDescent="0.25">
      <c r="A508" s="76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</row>
    <row r="509" spans="1:61" ht="12.5" x14ac:dyDescent="0.25">
      <c r="A509" s="76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</row>
    <row r="510" spans="1:61" ht="12.5" x14ac:dyDescent="0.25">
      <c r="A510" s="76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</row>
    <row r="511" spans="1:61" ht="12.5" x14ac:dyDescent="0.25">
      <c r="A511" s="76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</row>
    <row r="512" spans="1:61" ht="12.5" x14ac:dyDescent="0.25">
      <c r="A512" s="76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</row>
    <row r="513" spans="1:61" ht="12.5" x14ac:dyDescent="0.25">
      <c r="A513" s="76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</row>
    <row r="514" spans="1:61" ht="12.5" x14ac:dyDescent="0.25">
      <c r="A514" s="76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</row>
    <row r="515" spans="1:61" ht="12.5" x14ac:dyDescent="0.25">
      <c r="A515" s="76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</row>
    <row r="516" spans="1:61" ht="12.5" x14ac:dyDescent="0.25">
      <c r="A516" s="76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</row>
    <row r="517" spans="1:61" ht="12.5" x14ac:dyDescent="0.25">
      <c r="A517" s="76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</row>
    <row r="518" spans="1:61" ht="12.5" x14ac:dyDescent="0.25">
      <c r="A518" s="76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</row>
    <row r="519" spans="1:61" ht="12.5" x14ac:dyDescent="0.25">
      <c r="A519" s="76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</row>
    <row r="520" spans="1:61" ht="12.5" x14ac:dyDescent="0.25">
      <c r="A520" s="76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</row>
    <row r="521" spans="1:61" ht="12.5" x14ac:dyDescent="0.25">
      <c r="A521" s="76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</row>
    <row r="522" spans="1:61" ht="12.5" x14ac:dyDescent="0.25">
      <c r="A522" s="76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</row>
    <row r="523" spans="1:61" ht="12.5" x14ac:dyDescent="0.25">
      <c r="A523" s="76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</row>
    <row r="524" spans="1:61" ht="12.5" x14ac:dyDescent="0.25">
      <c r="A524" s="76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</row>
    <row r="525" spans="1:61" ht="12.5" x14ac:dyDescent="0.25">
      <c r="A525" s="76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</row>
    <row r="526" spans="1:61" ht="12.5" x14ac:dyDescent="0.25">
      <c r="A526" s="76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</row>
    <row r="527" spans="1:61" ht="12.5" x14ac:dyDescent="0.25">
      <c r="A527" s="76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</row>
    <row r="528" spans="1:61" ht="12.5" x14ac:dyDescent="0.25">
      <c r="A528" s="76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</row>
    <row r="529" spans="1:61" ht="12.5" x14ac:dyDescent="0.25">
      <c r="A529" s="76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</row>
    <row r="530" spans="1:61" ht="12.5" x14ac:dyDescent="0.25">
      <c r="A530" s="76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</row>
    <row r="531" spans="1:61" ht="12.5" x14ac:dyDescent="0.25">
      <c r="A531" s="76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</row>
    <row r="532" spans="1:61" ht="12.5" x14ac:dyDescent="0.25">
      <c r="A532" s="76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</row>
    <row r="533" spans="1:61" ht="12.5" x14ac:dyDescent="0.25">
      <c r="A533" s="76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</row>
    <row r="534" spans="1:61" ht="12.5" x14ac:dyDescent="0.25">
      <c r="A534" s="76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</row>
    <row r="535" spans="1:61" ht="12.5" x14ac:dyDescent="0.25">
      <c r="A535" s="76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</row>
    <row r="536" spans="1:61" ht="12.5" x14ac:dyDescent="0.25">
      <c r="A536" s="76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</row>
    <row r="537" spans="1:61" ht="12.5" x14ac:dyDescent="0.25">
      <c r="A537" s="76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</row>
    <row r="538" spans="1:61" ht="12.5" x14ac:dyDescent="0.25">
      <c r="A538" s="76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</row>
    <row r="539" spans="1:61" ht="12.5" x14ac:dyDescent="0.25">
      <c r="A539" s="76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</row>
    <row r="540" spans="1:61" ht="12.5" x14ac:dyDescent="0.25">
      <c r="A540" s="76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</row>
    <row r="541" spans="1:61" ht="12.5" x14ac:dyDescent="0.25">
      <c r="A541" s="76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</row>
    <row r="542" spans="1:61" ht="12.5" x14ac:dyDescent="0.25">
      <c r="A542" s="76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</row>
    <row r="543" spans="1:61" ht="12.5" x14ac:dyDescent="0.25">
      <c r="A543" s="76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</row>
    <row r="544" spans="1:61" ht="12.5" x14ac:dyDescent="0.25">
      <c r="A544" s="76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</row>
    <row r="545" spans="1:61" ht="12.5" x14ac:dyDescent="0.25">
      <c r="A545" s="76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</row>
    <row r="546" spans="1:61" ht="12.5" x14ac:dyDescent="0.25">
      <c r="A546" s="76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</row>
    <row r="547" spans="1:61" ht="12.5" x14ac:dyDescent="0.25">
      <c r="A547" s="76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</row>
    <row r="548" spans="1:61" ht="12.5" x14ac:dyDescent="0.25">
      <c r="A548" s="76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</row>
    <row r="549" spans="1:61" ht="12.5" x14ac:dyDescent="0.25">
      <c r="A549" s="76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</row>
    <row r="550" spans="1:61" ht="12.5" x14ac:dyDescent="0.25">
      <c r="A550" s="76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</row>
    <row r="551" spans="1:61" ht="12.5" x14ac:dyDescent="0.25">
      <c r="A551" s="76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</row>
    <row r="552" spans="1:61" ht="12.5" x14ac:dyDescent="0.25">
      <c r="A552" s="76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</row>
    <row r="553" spans="1:61" ht="12.5" x14ac:dyDescent="0.25">
      <c r="A553" s="76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</row>
    <row r="554" spans="1:61" ht="12.5" x14ac:dyDescent="0.25">
      <c r="A554" s="76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</row>
    <row r="555" spans="1:61" ht="12.5" x14ac:dyDescent="0.25">
      <c r="A555" s="76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</row>
    <row r="556" spans="1:61" ht="12.5" x14ac:dyDescent="0.25">
      <c r="A556" s="76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</row>
    <row r="557" spans="1:61" ht="12.5" x14ac:dyDescent="0.25">
      <c r="A557" s="76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</row>
    <row r="558" spans="1:61" ht="12.5" x14ac:dyDescent="0.25">
      <c r="A558" s="76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</row>
    <row r="559" spans="1:61" ht="12.5" x14ac:dyDescent="0.25">
      <c r="A559" s="76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</row>
    <row r="560" spans="1:61" ht="12.5" x14ac:dyDescent="0.25">
      <c r="A560" s="76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</row>
    <row r="561" spans="1:61" ht="12.5" x14ac:dyDescent="0.25">
      <c r="A561" s="76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</row>
    <row r="562" spans="1:61" ht="12.5" x14ac:dyDescent="0.25">
      <c r="A562" s="76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</row>
    <row r="563" spans="1:61" ht="12.5" x14ac:dyDescent="0.25">
      <c r="A563" s="76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</row>
    <row r="564" spans="1:61" ht="12.5" x14ac:dyDescent="0.25">
      <c r="A564" s="76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</row>
    <row r="565" spans="1:61" ht="12.5" x14ac:dyDescent="0.25">
      <c r="A565" s="76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</row>
    <row r="566" spans="1:61" ht="12.5" x14ac:dyDescent="0.25">
      <c r="A566" s="76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</row>
    <row r="567" spans="1:61" ht="12.5" x14ac:dyDescent="0.25">
      <c r="A567" s="76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</row>
    <row r="568" spans="1:61" ht="12.5" x14ac:dyDescent="0.25">
      <c r="A568" s="76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</row>
    <row r="569" spans="1:61" ht="12.5" x14ac:dyDescent="0.25">
      <c r="A569" s="76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</row>
    <row r="570" spans="1:61" ht="12.5" x14ac:dyDescent="0.25">
      <c r="A570" s="76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</row>
    <row r="571" spans="1:61" ht="12.5" x14ac:dyDescent="0.25">
      <c r="A571" s="76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</row>
    <row r="572" spans="1:61" ht="12.5" x14ac:dyDescent="0.25">
      <c r="A572" s="76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</row>
    <row r="573" spans="1:61" ht="12.5" x14ac:dyDescent="0.25">
      <c r="A573" s="76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</row>
    <row r="574" spans="1:61" ht="12.5" x14ac:dyDescent="0.25">
      <c r="A574" s="76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</row>
    <row r="575" spans="1:61" ht="12.5" x14ac:dyDescent="0.25">
      <c r="A575" s="76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</row>
    <row r="576" spans="1:61" ht="12.5" x14ac:dyDescent="0.25">
      <c r="A576" s="76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</row>
    <row r="577" spans="1:61" ht="12.5" x14ac:dyDescent="0.25">
      <c r="A577" s="76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</row>
    <row r="578" spans="1:61" ht="12.5" x14ac:dyDescent="0.25">
      <c r="A578" s="76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</row>
    <row r="579" spans="1:61" ht="12.5" x14ac:dyDescent="0.25">
      <c r="A579" s="76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</row>
    <row r="580" spans="1:61" ht="12.5" x14ac:dyDescent="0.25">
      <c r="A580" s="76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</row>
    <row r="581" spans="1:61" ht="12.5" x14ac:dyDescent="0.25">
      <c r="A581" s="76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</row>
    <row r="582" spans="1:61" ht="12.5" x14ac:dyDescent="0.25">
      <c r="A582" s="76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</row>
    <row r="583" spans="1:61" ht="12.5" x14ac:dyDescent="0.25">
      <c r="A583" s="76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</row>
    <row r="584" spans="1:61" ht="12.5" x14ac:dyDescent="0.25">
      <c r="A584" s="76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</row>
    <row r="585" spans="1:61" ht="12.5" x14ac:dyDescent="0.25">
      <c r="A585" s="76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</row>
    <row r="586" spans="1:61" ht="12.5" x14ac:dyDescent="0.25">
      <c r="A586" s="76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</row>
    <row r="587" spans="1:61" ht="12.5" x14ac:dyDescent="0.25">
      <c r="A587" s="76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</row>
    <row r="588" spans="1:61" ht="12.5" x14ac:dyDescent="0.25">
      <c r="A588" s="76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</row>
    <row r="589" spans="1:61" ht="12.5" x14ac:dyDescent="0.25">
      <c r="A589" s="76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</row>
    <row r="590" spans="1:61" ht="12.5" x14ac:dyDescent="0.25">
      <c r="A590" s="76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</row>
    <row r="591" spans="1:61" ht="12.5" x14ac:dyDescent="0.25">
      <c r="A591" s="76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</row>
    <row r="592" spans="1:61" ht="12.5" x14ac:dyDescent="0.25">
      <c r="A592" s="76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</row>
    <row r="593" spans="1:61" ht="12.5" x14ac:dyDescent="0.25">
      <c r="A593" s="76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</row>
    <row r="594" spans="1:61" ht="12.5" x14ac:dyDescent="0.25">
      <c r="A594" s="76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</row>
    <row r="595" spans="1:61" ht="12.5" x14ac:dyDescent="0.25">
      <c r="A595" s="76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</row>
    <row r="596" spans="1:61" ht="12.5" x14ac:dyDescent="0.25">
      <c r="A596" s="76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</row>
    <row r="597" spans="1:61" ht="12.5" x14ac:dyDescent="0.25">
      <c r="A597" s="76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</row>
    <row r="598" spans="1:61" ht="12.5" x14ac:dyDescent="0.25">
      <c r="A598" s="76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</row>
    <row r="599" spans="1:61" ht="12.5" x14ac:dyDescent="0.25">
      <c r="A599" s="76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</row>
    <row r="600" spans="1:61" ht="12.5" x14ac:dyDescent="0.25">
      <c r="A600" s="76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</row>
    <row r="601" spans="1:61" ht="12.5" x14ac:dyDescent="0.25">
      <c r="A601" s="76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</row>
    <row r="602" spans="1:61" ht="12.5" x14ac:dyDescent="0.25">
      <c r="A602" s="76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</row>
    <row r="603" spans="1:61" ht="12.5" x14ac:dyDescent="0.25">
      <c r="A603" s="76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</row>
    <row r="604" spans="1:61" ht="12.5" x14ac:dyDescent="0.25">
      <c r="A604" s="76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</row>
    <row r="605" spans="1:61" ht="12.5" x14ac:dyDescent="0.25">
      <c r="A605" s="76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</row>
    <row r="606" spans="1:61" ht="12.5" x14ac:dyDescent="0.25">
      <c r="A606" s="76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</row>
    <row r="607" spans="1:61" ht="12.5" x14ac:dyDescent="0.25">
      <c r="A607" s="76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</row>
    <row r="608" spans="1:61" ht="12.5" x14ac:dyDescent="0.25">
      <c r="A608" s="76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</row>
    <row r="609" spans="1:61" ht="12.5" x14ac:dyDescent="0.25">
      <c r="A609" s="76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</row>
    <row r="610" spans="1:61" ht="12.5" x14ac:dyDescent="0.25">
      <c r="A610" s="76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</row>
    <row r="611" spans="1:61" ht="12.5" x14ac:dyDescent="0.25">
      <c r="A611" s="76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</row>
    <row r="612" spans="1:61" ht="12.5" x14ac:dyDescent="0.25">
      <c r="A612" s="76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</row>
    <row r="613" spans="1:61" ht="12.5" x14ac:dyDescent="0.25">
      <c r="A613" s="76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</row>
    <row r="614" spans="1:61" ht="12.5" x14ac:dyDescent="0.25">
      <c r="A614" s="76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</row>
    <row r="615" spans="1:61" ht="12.5" x14ac:dyDescent="0.25">
      <c r="A615" s="76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</row>
    <row r="616" spans="1:61" ht="12.5" x14ac:dyDescent="0.25">
      <c r="A616" s="76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</row>
    <row r="617" spans="1:61" ht="12.5" x14ac:dyDescent="0.25">
      <c r="A617" s="76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</row>
    <row r="618" spans="1:61" ht="12.5" x14ac:dyDescent="0.25">
      <c r="A618" s="76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</row>
    <row r="619" spans="1:61" ht="12.5" x14ac:dyDescent="0.25">
      <c r="A619" s="76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</row>
    <row r="620" spans="1:61" ht="12.5" x14ac:dyDescent="0.25">
      <c r="A620" s="76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</row>
    <row r="621" spans="1:61" ht="12.5" x14ac:dyDescent="0.25">
      <c r="A621" s="76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</row>
    <row r="622" spans="1:61" ht="12.5" x14ac:dyDescent="0.25">
      <c r="A622" s="76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</row>
    <row r="623" spans="1:61" ht="12.5" x14ac:dyDescent="0.25">
      <c r="A623" s="76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</row>
    <row r="624" spans="1:61" ht="12.5" x14ac:dyDescent="0.25">
      <c r="A624" s="76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</row>
    <row r="625" spans="1:61" ht="12.5" x14ac:dyDescent="0.25">
      <c r="A625" s="76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</row>
    <row r="626" spans="1:61" ht="12.5" x14ac:dyDescent="0.25">
      <c r="A626" s="76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</row>
    <row r="627" spans="1:61" ht="12.5" x14ac:dyDescent="0.25">
      <c r="A627" s="76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</row>
    <row r="628" spans="1:61" ht="12.5" x14ac:dyDescent="0.25">
      <c r="A628" s="76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</row>
    <row r="629" spans="1:61" ht="12.5" x14ac:dyDescent="0.25">
      <c r="A629" s="76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</row>
    <row r="630" spans="1:61" ht="12.5" x14ac:dyDescent="0.25">
      <c r="A630" s="76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</row>
    <row r="631" spans="1:61" ht="12.5" x14ac:dyDescent="0.25">
      <c r="A631" s="76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</row>
    <row r="632" spans="1:61" ht="12.5" x14ac:dyDescent="0.25">
      <c r="A632" s="76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</row>
    <row r="633" spans="1:61" ht="12.5" x14ac:dyDescent="0.25">
      <c r="A633" s="76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</row>
    <row r="634" spans="1:61" ht="12.5" x14ac:dyDescent="0.25">
      <c r="A634" s="76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</row>
    <row r="635" spans="1:61" ht="12.5" x14ac:dyDescent="0.25">
      <c r="A635" s="76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</row>
    <row r="636" spans="1:61" ht="12.5" x14ac:dyDescent="0.25">
      <c r="A636" s="76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</row>
    <row r="637" spans="1:61" ht="12.5" x14ac:dyDescent="0.25">
      <c r="A637" s="76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</row>
    <row r="638" spans="1:61" ht="12.5" x14ac:dyDescent="0.25">
      <c r="A638" s="76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</row>
    <row r="639" spans="1:61" ht="12.5" x14ac:dyDescent="0.25">
      <c r="A639" s="76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</row>
    <row r="640" spans="1:61" ht="12.5" x14ac:dyDescent="0.25">
      <c r="A640" s="76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</row>
    <row r="641" spans="1:61" ht="12.5" x14ac:dyDescent="0.25">
      <c r="A641" s="76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</row>
    <row r="642" spans="1:61" ht="12.5" x14ac:dyDescent="0.25">
      <c r="A642" s="76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</row>
    <row r="643" spans="1:61" ht="12.5" x14ac:dyDescent="0.25">
      <c r="A643" s="76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</row>
    <row r="644" spans="1:61" ht="12.5" x14ac:dyDescent="0.25">
      <c r="A644" s="76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</row>
    <row r="645" spans="1:61" ht="12.5" x14ac:dyDescent="0.25">
      <c r="A645" s="76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</row>
    <row r="646" spans="1:61" ht="12.5" x14ac:dyDescent="0.25">
      <c r="A646" s="76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</row>
    <row r="647" spans="1:61" ht="12.5" x14ac:dyDescent="0.25">
      <c r="A647" s="76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</row>
    <row r="648" spans="1:61" ht="12.5" x14ac:dyDescent="0.25">
      <c r="A648" s="76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</row>
    <row r="649" spans="1:61" ht="12.5" x14ac:dyDescent="0.25">
      <c r="A649" s="76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</row>
    <row r="650" spans="1:61" ht="12.5" x14ac:dyDescent="0.25">
      <c r="A650" s="76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</row>
    <row r="651" spans="1:61" ht="12.5" x14ac:dyDescent="0.25">
      <c r="A651" s="76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</row>
    <row r="652" spans="1:61" ht="12.5" x14ac:dyDescent="0.25">
      <c r="A652" s="76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</row>
    <row r="653" spans="1:61" ht="12.5" x14ac:dyDescent="0.25">
      <c r="A653" s="76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</row>
    <row r="654" spans="1:61" ht="12.5" x14ac:dyDescent="0.25">
      <c r="A654" s="76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</row>
    <row r="655" spans="1:61" ht="12.5" x14ac:dyDescent="0.25">
      <c r="A655" s="76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</row>
    <row r="656" spans="1:61" ht="12.5" x14ac:dyDescent="0.25">
      <c r="A656" s="76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</row>
    <row r="657" spans="1:61" ht="12.5" x14ac:dyDescent="0.25">
      <c r="A657" s="76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</row>
    <row r="658" spans="1:61" ht="12.5" x14ac:dyDescent="0.25">
      <c r="A658" s="76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</row>
    <row r="659" spans="1:61" ht="12.5" x14ac:dyDescent="0.25">
      <c r="A659" s="76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</row>
    <row r="660" spans="1:61" ht="12.5" x14ac:dyDescent="0.25">
      <c r="A660" s="76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</row>
    <row r="661" spans="1:61" ht="12.5" x14ac:dyDescent="0.25">
      <c r="A661" s="76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</row>
    <row r="662" spans="1:61" ht="12.5" x14ac:dyDescent="0.25">
      <c r="A662" s="76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</row>
    <row r="663" spans="1:61" ht="12.5" x14ac:dyDescent="0.25">
      <c r="A663" s="76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</row>
    <row r="664" spans="1:61" ht="12.5" x14ac:dyDescent="0.25">
      <c r="A664" s="76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</row>
    <row r="665" spans="1:61" ht="12.5" x14ac:dyDescent="0.25">
      <c r="A665" s="76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</row>
    <row r="666" spans="1:61" ht="12.5" x14ac:dyDescent="0.25">
      <c r="A666" s="76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</row>
    <row r="667" spans="1:61" ht="12.5" x14ac:dyDescent="0.25">
      <c r="A667" s="76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</row>
    <row r="668" spans="1:61" ht="12.5" x14ac:dyDescent="0.25">
      <c r="A668" s="76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</row>
    <row r="669" spans="1:61" ht="12.5" x14ac:dyDescent="0.25">
      <c r="A669" s="76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</row>
    <row r="670" spans="1:61" ht="12.5" x14ac:dyDescent="0.25">
      <c r="A670" s="76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</row>
    <row r="671" spans="1:61" ht="12.5" x14ac:dyDescent="0.25">
      <c r="A671" s="76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</row>
    <row r="672" spans="1:61" ht="12.5" x14ac:dyDescent="0.25">
      <c r="A672" s="76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</row>
    <row r="673" spans="1:61" ht="12.5" x14ac:dyDescent="0.25">
      <c r="A673" s="76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</row>
    <row r="674" spans="1:61" ht="12.5" x14ac:dyDescent="0.25">
      <c r="A674" s="76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</row>
    <row r="675" spans="1:61" ht="12.5" x14ac:dyDescent="0.25">
      <c r="A675" s="76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</row>
    <row r="676" spans="1:61" ht="12.5" x14ac:dyDescent="0.25">
      <c r="A676" s="76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</row>
    <row r="677" spans="1:61" ht="12.5" x14ac:dyDescent="0.25">
      <c r="A677" s="76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</row>
    <row r="678" spans="1:61" ht="12.5" x14ac:dyDescent="0.25">
      <c r="A678" s="76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</row>
    <row r="679" spans="1:61" ht="12.5" x14ac:dyDescent="0.25">
      <c r="A679" s="76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</row>
    <row r="680" spans="1:61" ht="12.5" x14ac:dyDescent="0.25">
      <c r="A680" s="76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</row>
    <row r="681" spans="1:61" ht="12.5" x14ac:dyDescent="0.25">
      <c r="A681" s="76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</row>
    <row r="682" spans="1:61" ht="12.5" x14ac:dyDescent="0.25">
      <c r="A682" s="76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</row>
    <row r="683" spans="1:61" ht="12.5" x14ac:dyDescent="0.25">
      <c r="A683" s="76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</row>
    <row r="684" spans="1:61" ht="12.5" x14ac:dyDescent="0.25">
      <c r="A684" s="76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</row>
    <row r="685" spans="1:61" ht="12.5" x14ac:dyDescent="0.25">
      <c r="A685" s="76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</row>
    <row r="686" spans="1:61" ht="12.5" x14ac:dyDescent="0.25">
      <c r="A686" s="76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</row>
    <row r="687" spans="1:61" ht="12.5" x14ac:dyDescent="0.25">
      <c r="A687" s="76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</row>
    <row r="688" spans="1:61" ht="12.5" x14ac:dyDescent="0.25">
      <c r="A688" s="76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</row>
    <row r="689" spans="1:61" ht="12.5" x14ac:dyDescent="0.25">
      <c r="A689" s="76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</row>
    <row r="690" spans="1:61" ht="12.5" x14ac:dyDescent="0.25">
      <c r="A690" s="76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</row>
    <row r="691" spans="1:61" ht="12.5" x14ac:dyDescent="0.25">
      <c r="A691" s="76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</row>
    <row r="692" spans="1:61" ht="12.5" x14ac:dyDescent="0.25">
      <c r="A692" s="76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</row>
    <row r="693" spans="1:61" ht="12.5" x14ac:dyDescent="0.25">
      <c r="A693" s="76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</row>
    <row r="694" spans="1:61" ht="12.5" x14ac:dyDescent="0.25">
      <c r="A694" s="76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</row>
    <row r="695" spans="1:61" ht="12.5" x14ac:dyDescent="0.25">
      <c r="A695" s="76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</row>
    <row r="696" spans="1:61" ht="12.5" x14ac:dyDescent="0.25">
      <c r="A696" s="76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</row>
    <row r="697" spans="1:61" ht="12.5" x14ac:dyDescent="0.25">
      <c r="A697" s="76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</row>
    <row r="698" spans="1:61" ht="12.5" x14ac:dyDescent="0.25">
      <c r="A698" s="76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</row>
    <row r="699" spans="1:61" ht="12.5" x14ac:dyDescent="0.25">
      <c r="A699" s="76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</row>
    <row r="700" spans="1:61" ht="12.5" x14ac:dyDescent="0.25">
      <c r="A700" s="76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</row>
    <row r="701" spans="1:61" ht="12.5" x14ac:dyDescent="0.25">
      <c r="A701" s="76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</row>
    <row r="702" spans="1:61" ht="12.5" x14ac:dyDescent="0.25">
      <c r="A702" s="76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</row>
    <row r="703" spans="1:61" ht="12.5" x14ac:dyDescent="0.25">
      <c r="A703" s="76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</row>
    <row r="704" spans="1:61" ht="12.5" x14ac:dyDescent="0.25">
      <c r="A704" s="76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</row>
    <row r="705" spans="1:61" ht="12.5" x14ac:dyDescent="0.25">
      <c r="A705" s="76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</row>
    <row r="706" spans="1:61" ht="12.5" x14ac:dyDescent="0.25">
      <c r="A706" s="76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</row>
    <row r="707" spans="1:61" ht="12.5" x14ac:dyDescent="0.25">
      <c r="A707" s="76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</row>
    <row r="708" spans="1:61" ht="12.5" x14ac:dyDescent="0.25">
      <c r="A708" s="76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</row>
    <row r="709" spans="1:61" ht="12.5" x14ac:dyDescent="0.25">
      <c r="A709" s="76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</row>
    <row r="710" spans="1:61" ht="12.5" x14ac:dyDescent="0.25">
      <c r="A710" s="76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</row>
    <row r="711" spans="1:61" ht="12.5" x14ac:dyDescent="0.25">
      <c r="A711" s="76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</row>
    <row r="712" spans="1:61" ht="12.5" x14ac:dyDescent="0.25">
      <c r="A712" s="76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</row>
    <row r="713" spans="1:61" ht="12.5" x14ac:dyDescent="0.25">
      <c r="A713" s="76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</row>
    <row r="714" spans="1:61" ht="12.5" x14ac:dyDescent="0.25">
      <c r="A714" s="76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</row>
    <row r="715" spans="1:61" ht="12.5" x14ac:dyDescent="0.25">
      <c r="A715" s="76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</row>
    <row r="716" spans="1:61" ht="12.5" x14ac:dyDescent="0.25">
      <c r="A716" s="76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</row>
    <row r="717" spans="1:61" ht="12.5" x14ac:dyDescent="0.25">
      <c r="A717" s="76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</row>
    <row r="718" spans="1:61" ht="12.5" x14ac:dyDescent="0.25">
      <c r="A718" s="76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</row>
    <row r="719" spans="1:61" ht="12.5" x14ac:dyDescent="0.25">
      <c r="A719" s="76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</row>
    <row r="720" spans="1:61" ht="12.5" x14ac:dyDescent="0.25">
      <c r="A720" s="76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</row>
    <row r="721" spans="1:61" ht="12.5" x14ac:dyDescent="0.25">
      <c r="A721" s="76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</row>
    <row r="722" spans="1:61" ht="12.5" x14ac:dyDescent="0.25">
      <c r="A722" s="76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</row>
    <row r="723" spans="1:61" ht="12.5" x14ac:dyDescent="0.25">
      <c r="A723" s="76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</row>
    <row r="724" spans="1:61" ht="12.5" x14ac:dyDescent="0.25">
      <c r="A724" s="76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</row>
    <row r="725" spans="1:61" ht="12.5" x14ac:dyDescent="0.25">
      <c r="A725" s="76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</row>
    <row r="726" spans="1:61" ht="12.5" x14ac:dyDescent="0.25">
      <c r="A726" s="76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</row>
    <row r="727" spans="1:61" ht="12.5" x14ac:dyDescent="0.25">
      <c r="A727" s="76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</row>
    <row r="728" spans="1:61" ht="12.5" x14ac:dyDescent="0.25">
      <c r="A728" s="76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</row>
    <row r="729" spans="1:61" ht="12.5" x14ac:dyDescent="0.25">
      <c r="A729" s="76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</row>
    <row r="730" spans="1:61" ht="12.5" x14ac:dyDescent="0.25">
      <c r="A730" s="76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</row>
    <row r="731" spans="1:61" ht="12.5" x14ac:dyDescent="0.25">
      <c r="A731" s="76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</row>
    <row r="732" spans="1:61" ht="12.5" x14ac:dyDescent="0.25">
      <c r="A732" s="76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</row>
    <row r="733" spans="1:61" ht="12.5" x14ac:dyDescent="0.25">
      <c r="A733" s="76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</row>
    <row r="734" spans="1:61" ht="12.5" x14ac:dyDescent="0.25">
      <c r="A734" s="76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</row>
    <row r="735" spans="1:61" ht="12.5" x14ac:dyDescent="0.25">
      <c r="A735" s="76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</row>
    <row r="736" spans="1:61" ht="12.5" x14ac:dyDescent="0.25">
      <c r="A736" s="76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</row>
    <row r="737" spans="1:61" ht="12.5" x14ac:dyDescent="0.25">
      <c r="A737" s="76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</row>
    <row r="738" spans="1:61" ht="12.5" x14ac:dyDescent="0.25">
      <c r="A738" s="76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</row>
    <row r="739" spans="1:61" ht="12.5" x14ac:dyDescent="0.25">
      <c r="A739" s="76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</row>
    <row r="740" spans="1:61" ht="12.5" x14ac:dyDescent="0.25">
      <c r="A740" s="76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</row>
    <row r="741" spans="1:61" ht="12.5" x14ac:dyDescent="0.25">
      <c r="A741" s="76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</row>
    <row r="742" spans="1:61" ht="12.5" x14ac:dyDescent="0.25">
      <c r="A742" s="76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</row>
    <row r="743" spans="1:61" ht="12.5" x14ac:dyDescent="0.25">
      <c r="A743" s="76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</row>
    <row r="744" spans="1:61" ht="12.5" x14ac:dyDescent="0.25">
      <c r="A744" s="76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</row>
    <row r="745" spans="1:61" ht="12.5" x14ac:dyDescent="0.25">
      <c r="A745" s="76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</row>
    <row r="746" spans="1:61" ht="12.5" x14ac:dyDescent="0.25">
      <c r="A746" s="76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</row>
    <row r="747" spans="1:61" ht="12.5" x14ac:dyDescent="0.25">
      <c r="A747" s="76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</row>
    <row r="748" spans="1:61" ht="12.5" x14ac:dyDescent="0.25">
      <c r="A748" s="76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</row>
    <row r="749" spans="1:61" ht="12.5" x14ac:dyDescent="0.25">
      <c r="A749" s="76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</row>
    <row r="750" spans="1:61" ht="12.5" x14ac:dyDescent="0.25">
      <c r="A750" s="76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</row>
    <row r="751" spans="1:61" ht="12.5" x14ac:dyDescent="0.25">
      <c r="A751" s="76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</row>
    <row r="752" spans="1:61" ht="12.5" x14ac:dyDescent="0.25">
      <c r="A752" s="76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</row>
    <row r="753" spans="1:61" ht="12.5" x14ac:dyDescent="0.25">
      <c r="A753" s="76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</row>
    <row r="754" spans="1:61" ht="12.5" x14ac:dyDescent="0.25">
      <c r="A754" s="76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</row>
    <row r="755" spans="1:61" ht="12.5" x14ac:dyDescent="0.25">
      <c r="A755" s="76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</row>
    <row r="756" spans="1:61" ht="12.5" x14ac:dyDescent="0.25">
      <c r="A756" s="76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</row>
    <row r="757" spans="1:61" ht="12.5" x14ac:dyDescent="0.25">
      <c r="A757" s="76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</row>
    <row r="758" spans="1:61" ht="12.5" x14ac:dyDescent="0.25">
      <c r="A758" s="76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</row>
    <row r="759" spans="1:61" ht="12.5" x14ac:dyDescent="0.25">
      <c r="A759" s="76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</row>
    <row r="760" spans="1:61" ht="12.5" x14ac:dyDescent="0.25">
      <c r="A760" s="76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</row>
    <row r="761" spans="1:61" ht="12.5" x14ac:dyDescent="0.25">
      <c r="A761" s="76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</row>
    <row r="762" spans="1:61" ht="12.5" x14ac:dyDescent="0.25">
      <c r="A762" s="76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</row>
    <row r="763" spans="1:61" ht="12.5" x14ac:dyDescent="0.25">
      <c r="A763" s="76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</row>
    <row r="764" spans="1:61" ht="12.5" x14ac:dyDescent="0.25">
      <c r="A764" s="76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</row>
    <row r="765" spans="1:61" ht="12.5" x14ac:dyDescent="0.25">
      <c r="A765" s="76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</row>
    <row r="766" spans="1:61" ht="12.5" x14ac:dyDescent="0.25">
      <c r="A766" s="76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</row>
    <row r="767" spans="1:61" ht="12.5" x14ac:dyDescent="0.25">
      <c r="A767" s="76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</row>
    <row r="768" spans="1:61" ht="12.5" x14ac:dyDescent="0.25">
      <c r="A768" s="76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</row>
    <row r="769" spans="1:61" ht="12.5" x14ac:dyDescent="0.25">
      <c r="A769" s="76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</row>
    <row r="770" spans="1:61" ht="12.5" x14ac:dyDescent="0.25">
      <c r="A770" s="76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</row>
    <row r="771" spans="1:61" ht="12.5" x14ac:dyDescent="0.25">
      <c r="A771" s="76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</row>
    <row r="772" spans="1:61" ht="12.5" x14ac:dyDescent="0.25">
      <c r="A772" s="76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</row>
    <row r="773" spans="1:61" ht="12.5" x14ac:dyDescent="0.25">
      <c r="A773" s="76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</row>
    <row r="774" spans="1:61" ht="12.5" x14ac:dyDescent="0.25">
      <c r="A774" s="76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</row>
    <row r="775" spans="1:61" ht="12.5" x14ac:dyDescent="0.25">
      <c r="A775" s="76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</row>
    <row r="776" spans="1:61" ht="12.5" x14ac:dyDescent="0.25">
      <c r="A776" s="76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</row>
    <row r="777" spans="1:61" ht="12.5" x14ac:dyDescent="0.25">
      <c r="A777" s="76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</row>
    <row r="778" spans="1:61" ht="12.5" x14ac:dyDescent="0.25">
      <c r="A778" s="76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</row>
    <row r="779" spans="1:61" ht="12.5" x14ac:dyDescent="0.25">
      <c r="A779" s="76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</row>
    <row r="780" spans="1:61" ht="12.5" x14ac:dyDescent="0.25">
      <c r="A780" s="76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</row>
    <row r="781" spans="1:61" ht="12.5" x14ac:dyDescent="0.25">
      <c r="A781" s="76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</row>
    <row r="782" spans="1:61" ht="12.5" x14ac:dyDescent="0.25">
      <c r="A782" s="76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</row>
    <row r="783" spans="1:61" ht="12.5" x14ac:dyDescent="0.25">
      <c r="A783" s="76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</row>
    <row r="784" spans="1:61" ht="12.5" x14ac:dyDescent="0.25">
      <c r="A784" s="76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</row>
    <row r="785" spans="1:61" ht="12.5" x14ac:dyDescent="0.25">
      <c r="A785" s="76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</row>
    <row r="786" spans="1:61" ht="12.5" x14ac:dyDescent="0.25">
      <c r="A786" s="76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</row>
    <row r="787" spans="1:61" ht="12.5" x14ac:dyDescent="0.25">
      <c r="A787" s="76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</row>
    <row r="788" spans="1:61" ht="12.5" x14ac:dyDescent="0.25">
      <c r="A788" s="76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</row>
    <row r="789" spans="1:61" ht="12.5" x14ac:dyDescent="0.25">
      <c r="A789" s="76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</row>
    <row r="790" spans="1:61" ht="12.5" x14ac:dyDescent="0.25">
      <c r="A790" s="76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</row>
    <row r="791" spans="1:61" ht="12.5" x14ac:dyDescent="0.25">
      <c r="A791" s="76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</row>
    <row r="792" spans="1:61" ht="12.5" x14ac:dyDescent="0.25">
      <c r="A792" s="76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</row>
    <row r="793" spans="1:61" ht="12.5" x14ac:dyDescent="0.25">
      <c r="A793" s="76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</row>
    <row r="794" spans="1:61" ht="12.5" x14ac:dyDescent="0.25">
      <c r="A794" s="76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</row>
    <row r="795" spans="1:61" ht="12.5" x14ac:dyDescent="0.25">
      <c r="A795" s="76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</row>
    <row r="796" spans="1:61" ht="12.5" x14ac:dyDescent="0.25">
      <c r="A796" s="76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</row>
    <row r="797" spans="1:61" ht="12.5" x14ac:dyDescent="0.25">
      <c r="A797" s="76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</row>
    <row r="798" spans="1:61" ht="12.5" x14ac:dyDescent="0.25">
      <c r="A798" s="76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</row>
    <row r="799" spans="1:61" ht="12.5" x14ac:dyDescent="0.25">
      <c r="A799" s="76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</row>
    <row r="800" spans="1:61" ht="12.5" x14ac:dyDescent="0.25">
      <c r="A800" s="76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</row>
    <row r="801" spans="1:61" ht="12.5" x14ac:dyDescent="0.25">
      <c r="A801" s="76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</row>
    <row r="802" spans="1:61" ht="12.5" x14ac:dyDescent="0.25">
      <c r="A802" s="76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</row>
    <row r="803" spans="1:61" ht="12.5" x14ac:dyDescent="0.25">
      <c r="A803" s="76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</row>
    <row r="804" spans="1:61" ht="12.5" x14ac:dyDescent="0.25">
      <c r="A804" s="76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</row>
    <row r="805" spans="1:61" ht="12.5" x14ac:dyDescent="0.25">
      <c r="A805" s="76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</row>
    <row r="806" spans="1:61" ht="12.5" x14ac:dyDescent="0.25">
      <c r="A806" s="76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</row>
    <row r="807" spans="1:61" ht="12.5" x14ac:dyDescent="0.25">
      <c r="A807" s="76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</row>
    <row r="808" spans="1:61" ht="12.5" x14ac:dyDescent="0.25">
      <c r="A808" s="76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</row>
    <row r="809" spans="1:61" ht="12.5" x14ac:dyDescent="0.25">
      <c r="A809" s="76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</row>
    <row r="810" spans="1:61" ht="12.5" x14ac:dyDescent="0.25">
      <c r="A810" s="76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</row>
    <row r="811" spans="1:61" ht="12.5" x14ac:dyDescent="0.25">
      <c r="A811" s="76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</row>
    <row r="812" spans="1:61" ht="12.5" x14ac:dyDescent="0.25">
      <c r="A812" s="76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</row>
    <row r="813" spans="1:61" ht="12.5" x14ac:dyDescent="0.25">
      <c r="A813" s="76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</row>
    <row r="814" spans="1:61" ht="12.5" x14ac:dyDescent="0.25">
      <c r="A814" s="76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</row>
    <row r="815" spans="1:61" ht="12.5" x14ac:dyDescent="0.25">
      <c r="A815" s="76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</row>
    <row r="816" spans="1:61" ht="12.5" x14ac:dyDescent="0.25">
      <c r="A816" s="76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</row>
    <row r="817" spans="1:61" ht="12.5" x14ac:dyDescent="0.25">
      <c r="A817" s="76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</row>
    <row r="818" spans="1:61" ht="12.5" x14ac:dyDescent="0.25">
      <c r="A818" s="76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</row>
    <row r="819" spans="1:61" ht="12.5" x14ac:dyDescent="0.25">
      <c r="A819" s="76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</row>
    <row r="820" spans="1:61" ht="12.5" x14ac:dyDescent="0.25">
      <c r="A820" s="76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</row>
    <row r="821" spans="1:61" ht="12.5" x14ac:dyDescent="0.25">
      <c r="A821" s="76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</row>
    <row r="822" spans="1:61" ht="12.5" x14ac:dyDescent="0.25">
      <c r="A822" s="76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</row>
    <row r="823" spans="1:61" ht="12.5" x14ac:dyDescent="0.25">
      <c r="A823" s="76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</row>
    <row r="824" spans="1:61" ht="12.5" x14ac:dyDescent="0.25">
      <c r="A824" s="76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</row>
    <row r="825" spans="1:61" ht="12.5" x14ac:dyDescent="0.25">
      <c r="A825" s="76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</row>
    <row r="826" spans="1:61" ht="12.5" x14ac:dyDescent="0.25">
      <c r="A826" s="76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</row>
    <row r="827" spans="1:61" ht="12.5" x14ac:dyDescent="0.25">
      <c r="A827" s="76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</row>
    <row r="828" spans="1:61" ht="12.5" x14ac:dyDescent="0.25">
      <c r="A828" s="76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</row>
    <row r="829" spans="1:61" ht="12.5" x14ac:dyDescent="0.25">
      <c r="A829" s="76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</row>
    <row r="830" spans="1:61" ht="12.5" x14ac:dyDescent="0.25">
      <c r="A830" s="76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</row>
    <row r="831" spans="1:61" ht="12.5" x14ac:dyDescent="0.25">
      <c r="A831" s="76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</row>
    <row r="832" spans="1:61" ht="12.5" x14ac:dyDescent="0.25">
      <c r="A832" s="76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</row>
    <row r="833" spans="1:61" ht="12.5" x14ac:dyDescent="0.25">
      <c r="A833" s="76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</row>
    <row r="834" spans="1:61" ht="12.5" x14ac:dyDescent="0.25">
      <c r="A834" s="76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</row>
    <row r="835" spans="1:61" ht="12.5" x14ac:dyDescent="0.25">
      <c r="A835" s="76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</row>
    <row r="836" spans="1:61" ht="12.5" x14ac:dyDescent="0.25">
      <c r="A836" s="76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</row>
    <row r="837" spans="1:61" ht="12.5" x14ac:dyDescent="0.25">
      <c r="A837" s="76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</row>
    <row r="838" spans="1:61" ht="12.5" x14ac:dyDescent="0.25">
      <c r="A838" s="76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</row>
    <row r="839" spans="1:61" ht="12.5" x14ac:dyDescent="0.25">
      <c r="A839" s="76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</row>
    <row r="840" spans="1:61" ht="12.5" x14ac:dyDescent="0.25">
      <c r="A840" s="76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</row>
    <row r="841" spans="1:61" ht="12.5" x14ac:dyDescent="0.25">
      <c r="A841" s="76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</row>
    <row r="842" spans="1:61" ht="12.5" x14ac:dyDescent="0.25">
      <c r="A842" s="76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</row>
    <row r="843" spans="1:61" ht="12.5" x14ac:dyDescent="0.25">
      <c r="A843" s="76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</row>
    <row r="844" spans="1:61" ht="12.5" x14ac:dyDescent="0.25">
      <c r="A844" s="76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</row>
    <row r="845" spans="1:61" ht="12.5" x14ac:dyDescent="0.25">
      <c r="A845" s="76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</row>
    <row r="846" spans="1:61" ht="12.5" x14ac:dyDescent="0.25">
      <c r="A846" s="76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</row>
    <row r="847" spans="1:61" ht="12.5" x14ac:dyDescent="0.25">
      <c r="A847" s="76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</row>
    <row r="848" spans="1:61" ht="12.5" x14ac:dyDescent="0.25">
      <c r="A848" s="76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</row>
    <row r="849" spans="1:61" ht="12.5" x14ac:dyDescent="0.25">
      <c r="A849" s="76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</row>
    <row r="850" spans="1:61" ht="12.5" x14ac:dyDescent="0.25">
      <c r="A850" s="76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</row>
    <row r="851" spans="1:61" ht="12.5" x14ac:dyDescent="0.25">
      <c r="A851" s="76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</row>
    <row r="852" spans="1:61" ht="12.5" x14ac:dyDescent="0.25">
      <c r="A852" s="76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</row>
    <row r="853" spans="1:61" ht="12.5" x14ac:dyDescent="0.25">
      <c r="A853" s="76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</row>
    <row r="854" spans="1:61" ht="12.5" x14ac:dyDescent="0.25">
      <c r="A854" s="76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</row>
    <row r="855" spans="1:61" ht="12.5" x14ac:dyDescent="0.25">
      <c r="A855" s="76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</row>
    <row r="856" spans="1:61" ht="12.5" x14ac:dyDescent="0.25">
      <c r="A856" s="76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</row>
    <row r="857" spans="1:61" ht="12.5" x14ac:dyDescent="0.25">
      <c r="A857" s="76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</row>
    <row r="858" spans="1:61" ht="12.5" x14ac:dyDescent="0.25">
      <c r="A858" s="76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</row>
    <row r="859" spans="1:61" ht="12.5" x14ac:dyDescent="0.25">
      <c r="A859" s="76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</row>
    <row r="860" spans="1:61" ht="12.5" x14ac:dyDescent="0.25">
      <c r="A860" s="76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</row>
    <row r="861" spans="1:61" ht="12.5" x14ac:dyDescent="0.25">
      <c r="A861" s="76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</row>
    <row r="862" spans="1:61" ht="12.5" x14ac:dyDescent="0.25">
      <c r="A862" s="76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</row>
    <row r="863" spans="1:61" ht="12.5" x14ac:dyDescent="0.25">
      <c r="A863" s="76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</row>
    <row r="864" spans="1:61" ht="12.5" x14ac:dyDescent="0.25">
      <c r="A864" s="76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</row>
    <row r="865" spans="1:61" ht="12.5" x14ac:dyDescent="0.25">
      <c r="A865" s="76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</row>
    <row r="866" spans="1:61" ht="12.5" x14ac:dyDescent="0.25">
      <c r="A866" s="76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</row>
    <row r="867" spans="1:61" ht="12.5" x14ac:dyDescent="0.25">
      <c r="A867" s="76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</row>
    <row r="868" spans="1:61" ht="12.5" x14ac:dyDescent="0.25">
      <c r="A868" s="76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</row>
    <row r="869" spans="1:61" ht="12.5" x14ac:dyDescent="0.25">
      <c r="A869" s="76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</row>
    <row r="870" spans="1:61" ht="12.5" x14ac:dyDescent="0.25">
      <c r="A870" s="76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</row>
    <row r="871" spans="1:61" ht="12.5" x14ac:dyDescent="0.25">
      <c r="A871" s="76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</row>
    <row r="872" spans="1:61" ht="12.5" x14ac:dyDescent="0.25">
      <c r="A872" s="76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</row>
    <row r="873" spans="1:61" ht="12.5" x14ac:dyDescent="0.25">
      <c r="A873" s="76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</row>
    <row r="874" spans="1:61" ht="12.5" x14ac:dyDescent="0.25">
      <c r="A874" s="76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</row>
    <row r="875" spans="1:61" ht="12.5" x14ac:dyDescent="0.25">
      <c r="A875" s="76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</row>
    <row r="876" spans="1:61" ht="12.5" x14ac:dyDescent="0.25">
      <c r="A876" s="76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</row>
    <row r="877" spans="1:61" ht="12.5" x14ac:dyDescent="0.25">
      <c r="A877" s="76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</row>
    <row r="878" spans="1:61" ht="12.5" x14ac:dyDescent="0.25">
      <c r="A878" s="76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</row>
    <row r="879" spans="1:61" ht="12.5" x14ac:dyDescent="0.25">
      <c r="A879" s="76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</row>
    <row r="880" spans="1:61" ht="12.5" x14ac:dyDescent="0.25">
      <c r="A880" s="76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</row>
    <row r="881" spans="1:61" ht="12.5" x14ac:dyDescent="0.25">
      <c r="A881" s="76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</row>
    <row r="882" spans="1:61" ht="12.5" x14ac:dyDescent="0.25">
      <c r="A882" s="76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</row>
    <row r="883" spans="1:61" ht="12.5" x14ac:dyDescent="0.25">
      <c r="A883" s="76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</row>
    <row r="884" spans="1:61" ht="12.5" x14ac:dyDescent="0.25">
      <c r="A884" s="76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</row>
    <row r="885" spans="1:61" ht="12.5" x14ac:dyDescent="0.25">
      <c r="A885" s="76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</row>
    <row r="886" spans="1:61" ht="12.5" x14ac:dyDescent="0.25">
      <c r="A886" s="76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</row>
    <row r="887" spans="1:61" ht="12.5" x14ac:dyDescent="0.25">
      <c r="A887" s="76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</row>
    <row r="888" spans="1:61" ht="12.5" x14ac:dyDescent="0.25">
      <c r="A888" s="76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</row>
    <row r="889" spans="1:61" ht="12.5" x14ac:dyDescent="0.25">
      <c r="A889" s="76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</row>
    <row r="890" spans="1:61" ht="12.5" x14ac:dyDescent="0.25">
      <c r="A890" s="76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</row>
    <row r="891" spans="1:61" ht="12.5" x14ac:dyDescent="0.25">
      <c r="A891" s="76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</row>
    <row r="892" spans="1:61" ht="12.5" x14ac:dyDescent="0.25">
      <c r="A892" s="76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</row>
    <row r="893" spans="1:61" ht="12.5" x14ac:dyDescent="0.25">
      <c r="A893" s="76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</row>
    <row r="894" spans="1:61" ht="12.5" x14ac:dyDescent="0.25">
      <c r="A894" s="76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</row>
    <row r="895" spans="1:61" ht="12.5" x14ac:dyDescent="0.25">
      <c r="A895" s="76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</row>
    <row r="896" spans="1:61" ht="12.5" x14ac:dyDescent="0.25">
      <c r="A896" s="76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</row>
    <row r="897" spans="1:61" ht="12.5" x14ac:dyDescent="0.25">
      <c r="A897" s="76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</row>
    <row r="898" spans="1:61" ht="12.5" x14ac:dyDescent="0.25">
      <c r="A898" s="76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</row>
    <row r="899" spans="1:61" ht="12.5" x14ac:dyDescent="0.25">
      <c r="A899" s="76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</row>
    <row r="900" spans="1:61" ht="12.5" x14ac:dyDescent="0.25">
      <c r="A900" s="76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</row>
    <row r="901" spans="1:61" ht="12.5" x14ac:dyDescent="0.25">
      <c r="A901" s="76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</row>
    <row r="902" spans="1:61" ht="12.5" x14ac:dyDescent="0.25">
      <c r="A902" s="76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</row>
    <row r="903" spans="1:61" ht="12.5" x14ac:dyDescent="0.25">
      <c r="A903" s="76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</row>
    <row r="904" spans="1:61" ht="12.5" x14ac:dyDescent="0.25">
      <c r="A904" s="76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</row>
    <row r="905" spans="1:61" ht="12.5" x14ac:dyDescent="0.25">
      <c r="A905" s="76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</row>
    <row r="906" spans="1:61" ht="12.5" x14ac:dyDescent="0.25">
      <c r="A906" s="76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</row>
    <row r="907" spans="1:61" ht="12.5" x14ac:dyDescent="0.25">
      <c r="A907" s="76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</row>
    <row r="908" spans="1:61" ht="12.5" x14ac:dyDescent="0.25">
      <c r="A908" s="76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</row>
    <row r="909" spans="1:61" ht="12.5" x14ac:dyDescent="0.25">
      <c r="A909" s="76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</row>
    <row r="910" spans="1:61" ht="12.5" x14ac:dyDescent="0.25">
      <c r="A910" s="76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</row>
    <row r="911" spans="1:61" ht="12.5" x14ac:dyDescent="0.25">
      <c r="A911" s="76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</row>
    <row r="912" spans="1:61" ht="12.5" x14ac:dyDescent="0.25">
      <c r="A912" s="76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</row>
    <row r="913" spans="1:61" ht="12.5" x14ac:dyDescent="0.25">
      <c r="A913" s="76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</row>
    <row r="914" spans="1:61" ht="12.5" x14ac:dyDescent="0.25">
      <c r="A914" s="76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</row>
    <row r="915" spans="1:61" ht="12.5" x14ac:dyDescent="0.25">
      <c r="A915" s="76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</row>
    <row r="916" spans="1:61" ht="12.5" x14ac:dyDescent="0.25">
      <c r="A916" s="76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</row>
    <row r="917" spans="1:61" ht="12.5" x14ac:dyDescent="0.25">
      <c r="A917" s="76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</row>
    <row r="918" spans="1:61" ht="12.5" x14ac:dyDescent="0.25">
      <c r="A918" s="76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</row>
    <row r="919" spans="1:61" ht="12.5" x14ac:dyDescent="0.25">
      <c r="A919" s="76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</row>
    <row r="920" spans="1:61" ht="12.5" x14ac:dyDescent="0.25">
      <c r="A920" s="76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</row>
    <row r="921" spans="1:61" ht="12.5" x14ac:dyDescent="0.25">
      <c r="A921" s="76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</row>
    <row r="922" spans="1:61" ht="12.5" x14ac:dyDescent="0.25">
      <c r="A922" s="76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</row>
    <row r="923" spans="1:61" ht="12.5" x14ac:dyDescent="0.25">
      <c r="A923" s="76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</row>
    <row r="924" spans="1:61" ht="12.5" x14ac:dyDescent="0.25">
      <c r="A924" s="76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</row>
    <row r="925" spans="1:61" ht="12.5" x14ac:dyDescent="0.25">
      <c r="A925" s="76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</row>
    <row r="926" spans="1:61" ht="12.5" x14ac:dyDescent="0.25">
      <c r="A926" s="76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</row>
    <row r="927" spans="1:61" ht="12.5" x14ac:dyDescent="0.25">
      <c r="A927" s="76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</row>
    <row r="928" spans="1:61" ht="12.5" x14ac:dyDescent="0.25">
      <c r="A928" s="76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</row>
    <row r="929" spans="1:61" ht="12.5" x14ac:dyDescent="0.25">
      <c r="A929" s="76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</row>
    <row r="930" spans="1:61" ht="12.5" x14ac:dyDescent="0.25">
      <c r="A930" s="76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</row>
    <row r="931" spans="1:61" ht="12.5" x14ac:dyDescent="0.25">
      <c r="A931" s="76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</row>
    <row r="932" spans="1:61" ht="12.5" x14ac:dyDescent="0.25">
      <c r="A932" s="76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</row>
    <row r="933" spans="1:61" ht="12.5" x14ac:dyDescent="0.25">
      <c r="A933" s="76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</row>
    <row r="934" spans="1:61" ht="12.5" x14ac:dyDescent="0.25">
      <c r="A934" s="76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</row>
    <row r="935" spans="1:61" ht="12.5" x14ac:dyDescent="0.25">
      <c r="A935" s="76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</row>
    <row r="936" spans="1:61" ht="12.5" x14ac:dyDescent="0.25">
      <c r="A936" s="76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</row>
    <row r="937" spans="1:61" ht="12.5" x14ac:dyDescent="0.25">
      <c r="A937" s="76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</row>
    <row r="938" spans="1:61" ht="12.5" x14ac:dyDescent="0.25">
      <c r="A938" s="76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</row>
    <row r="939" spans="1:61" ht="12.5" x14ac:dyDescent="0.25">
      <c r="A939" s="76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</row>
    <row r="940" spans="1:61" ht="12.5" x14ac:dyDescent="0.25">
      <c r="A940" s="76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</row>
    <row r="941" spans="1:61" ht="12.5" x14ac:dyDescent="0.25">
      <c r="A941" s="76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</row>
    <row r="942" spans="1:61" ht="12.5" x14ac:dyDescent="0.25">
      <c r="A942" s="76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</row>
    <row r="943" spans="1:61" ht="12.5" x14ac:dyDescent="0.25">
      <c r="A943" s="76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</row>
    <row r="944" spans="1:61" ht="12.5" x14ac:dyDescent="0.25">
      <c r="A944" s="76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</row>
    <row r="945" spans="1:61" ht="12.5" x14ac:dyDescent="0.25">
      <c r="A945" s="76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</row>
    <row r="946" spans="1:61" ht="12.5" x14ac:dyDescent="0.25">
      <c r="A946" s="76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</row>
    <row r="947" spans="1:61" ht="12.5" x14ac:dyDescent="0.25">
      <c r="A947" s="76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</row>
    <row r="948" spans="1:61" ht="12.5" x14ac:dyDescent="0.25">
      <c r="A948" s="76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</row>
    <row r="949" spans="1:61" ht="12.5" x14ac:dyDescent="0.25">
      <c r="A949" s="76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</row>
    <row r="950" spans="1:61" ht="12.5" x14ac:dyDescent="0.25">
      <c r="A950" s="76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</row>
    <row r="951" spans="1:61" ht="12.5" x14ac:dyDescent="0.25">
      <c r="A951" s="76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</row>
    <row r="952" spans="1:61" ht="12.5" x14ac:dyDescent="0.25">
      <c r="A952" s="76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</row>
    <row r="953" spans="1:61" ht="12.5" x14ac:dyDescent="0.25">
      <c r="A953" s="76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</row>
    <row r="954" spans="1:61" ht="12.5" x14ac:dyDescent="0.25">
      <c r="A954" s="76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</row>
    <row r="955" spans="1:61" ht="12.5" x14ac:dyDescent="0.25">
      <c r="A955" s="76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</row>
    <row r="956" spans="1:61" ht="12.5" x14ac:dyDescent="0.25">
      <c r="A956" s="76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</row>
    <row r="957" spans="1:61" ht="12.5" x14ac:dyDescent="0.25">
      <c r="A957" s="76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</row>
    <row r="958" spans="1:61" ht="12.5" x14ac:dyDescent="0.25">
      <c r="A958" s="76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</row>
    <row r="959" spans="1:61" ht="12.5" x14ac:dyDescent="0.25">
      <c r="A959" s="76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</row>
    <row r="960" spans="1:61" ht="12.5" x14ac:dyDescent="0.25">
      <c r="A960" s="76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</row>
    <row r="961" spans="1:61" ht="12.5" x14ac:dyDescent="0.25">
      <c r="A961" s="76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</row>
    <row r="962" spans="1:61" ht="12.5" x14ac:dyDescent="0.25">
      <c r="A962" s="76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</row>
    <row r="963" spans="1:61" ht="12.5" x14ac:dyDescent="0.25">
      <c r="A963" s="76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</row>
    <row r="964" spans="1:61" ht="12.5" x14ac:dyDescent="0.25">
      <c r="A964" s="76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</row>
    <row r="965" spans="1:61" ht="12.5" x14ac:dyDescent="0.25">
      <c r="A965" s="76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</row>
    <row r="966" spans="1:61" ht="12.5" x14ac:dyDescent="0.25">
      <c r="A966" s="76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</row>
    <row r="967" spans="1:61" ht="12.5" x14ac:dyDescent="0.25">
      <c r="A967" s="76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</row>
    <row r="968" spans="1:61" ht="12.5" x14ac:dyDescent="0.25">
      <c r="A968" s="76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</row>
    <row r="969" spans="1:61" ht="12.5" x14ac:dyDescent="0.25">
      <c r="A969" s="76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</row>
    <row r="970" spans="1:61" ht="12.5" x14ac:dyDescent="0.25">
      <c r="A970" s="76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</row>
    <row r="971" spans="1:61" ht="12.5" x14ac:dyDescent="0.25">
      <c r="A971" s="76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</row>
    <row r="972" spans="1:61" ht="12.5" x14ac:dyDescent="0.25">
      <c r="A972" s="76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</row>
    <row r="973" spans="1:61" ht="12.5" x14ac:dyDescent="0.25">
      <c r="A973" s="76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</row>
    <row r="974" spans="1:61" ht="12.5" x14ac:dyDescent="0.25">
      <c r="A974" s="76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</row>
    <row r="975" spans="1:61" ht="12.5" x14ac:dyDescent="0.25">
      <c r="A975" s="76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</row>
    <row r="976" spans="1:61" ht="12.5" x14ac:dyDescent="0.25">
      <c r="A976" s="76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</row>
    <row r="977" spans="1:61" ht="12.5" x14ac:dyDescent="0.25">
      <c r="A977" s="76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</row>
    <row r="978" spans="1:61" ht="12.5" x14ac:dyDescent="0.25">
      <c r="A978" s="76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</row>
    <row r="979" spans="1:61" ht="12.5" x14ac:dyDescent="0.25">
      <c r="A979" s="76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</row>
    <row r="980" spans="1:61" ht="12.5" x14ac:dyDescent="0.25">
      <c r="A980" s="76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</row>
    <row r="981" spans="1:61" ht="12.5" x14ac:dyDescent="0.25">
      <c r="A981" s="76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</row>
    <row r="982" spans="1:61" ht="12.5" x14ac:dyDescent="0.25">
      <c r="A982" s="76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</row>
    <row r="983" spans="1:61" ht="12.5" x14ac:dyDescent="0.25">
      <c r="A983" s="76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</row>
    <row r="984" spans="1:61" ht="12.5" x14ac:dyDescent="0.25">
      <c r="A984" s="76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</row>
    <row r="985" spans="1:61" ht="12.5" x14ac:dyDescent="0.25">
      <c r="A985" s="76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</row>
    <row r="986" spans="1:61" ht="12.5" x14ac:dyDescent="0.25">
      <c r="A986" s="76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</row>
    <row r="987" spans="1:61" ht="12.5" x14ac:dyDescent="0.25">
      <c r="A987" s="76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</row>
    <row r="988" spans="1:61" ht="12.5" x14ac:dyDescent="0.25">
      <c r="A988" s="76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</row>
    <row r="989" spans="1:61" ht="12.5" x14ac:dyDescent="0.25">
      <c r="A989" s="76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</row>
    <row r="990" spans="1:61" ht="12.5" x14ac:dyDescent="0.25">
      <c r="A990" s="76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</row>
    <row r="991" spans="1:61" ht="12.5" x14ac:dyDescent="0.25">
      <c r="A991" s="76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</row>
    <row r="992" spans="1:61" ht="12.5" x14ac:dyDescent="0.25">
      <c r="A992" s="76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</row>
    <row r="993" spans="1:61" ht="12.5" x14ac:dyDescent="0.25">
      <c r="A993" s="76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</row>
    <row r="994" spans="1:61" ht="12.5" x14ac:dyDescent="0.25">
      <c r="A994" s="76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</row>
    <row r="995" spans="1:61" ht="12.5" x14ac:dyDescent="0.25">
      <c r="A995" s="76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</row>
    <row r="996" spans="1:61" ht="12.5" x14ac:dyDescent="0.25">
      <c r="A996" s="76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</row>
    <row r="997" spans="1:61" ht="12.5" x14ac:dyDescent="0.25">
      <c r="A997" s="76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</row>
    <row r="998" spans="1:61" ht="12.5" x14ac:dyDescent="0.25">
      <c r="A998" s="76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</row>
    <row r="999" spans="1:61" ht="12.5" x14ac:dyDescent="0.25">
      <c r="A999" s="76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</row>
    <row r="1000" spans="1:61" ht="12.5" x14ac:dyDescent="0.25">
      <c r="A1000" s="76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</row>
    <row r="1001" spans="1:61" ht="12.5" x14ac:dyDescent="0.25">
      <c r="A1001" s="76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</row>
    <row r="1002" spans="1:61" ht="12.5" x14ac:dyDescent="0.25">
      <c r="A1002" s="76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</row>
    <row r="1003" spans="1:61" ht="12.5" x14ac:dyDescent="0.25">
      <c r="A1003" s="76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</row>
    <row r="1004" spans="1:61" ht="12.5" x14ac:dyDescent="0.25">
      <c r="A1004" s="76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</row>
    <row r="1005" spans="1:61" ht="12.5" x14ac:dyDescent="0.25">
      <c r="A1005" s="76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</row>
    <row r="1006" spans="1:61" ht="12.5" x14ac:dyDescent="0.25">
      <c r="A1006" s="76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</row>
    <row r="1007" spans="1:61" ht="12.5" x14ac:dyDescent="0.25">
      <c r="A1007" s="76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</row>
    <row r="1008" spans="1:61" ht="12.5" x14ac:dyDescent="0.25">
      <c r="A1008" s="76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</row>
    <row r="1009" spans="1:61" ht="12.5" x14ac:dyDescent="0.25">
      <c r="A1009" s="76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</row>
    <row r="1010" spans="1:61" ht="12.5" x14ac:dyDescent="0.25">
      <c r="A1010" s="76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</row>
    <row r="1011" spans="1:61" ht="12.5" x14ac:dyDescent="0.25">
      <c r="A1011" s="76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</row>
    <row r="1012" spans="1:61" ht="12.5" x14ac:dyDescent="0.25">
      <c r="A1012" s="76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</row>
  </sheetData>
  <mergeCells count="2">
    <mergeCell ref="D12:D16"/>
    <mergeCell ref="E12:E16"/>
  </mergeCells>
  <phoneticPr fontId="14" type="noConversion"/>
  <pageMargins left="0.7" right="0.7" top="0.75" bottom="0.75" header="0.3" footer="0.3"/>
  <pageSetup orientation="portrait" r:id="rId1"/>
  <ignoredErrors>
    <ignoredError sqref="AL5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D2130-5586-40FE-BF8E-304868EA9099}">
  <sheetPr>
    <outlinePr summaryBelow="0" summaryRight="0"/>
  </sheetPr>
  <dimension ref="A1:BI1019"/>
  <sheetViews>
    <sheetView zoomScale="90" zoomScaleNormal="90" workbookViewId="0">
      <selection activeCell="A2" sqref="A2"/>
    </sheetView>
  </sheetViews>
  <sheetFormatPr defaultColWidth="14.453125" defaultRowHeight="15.75" customHeight="1" x14ac:dyDescent="0.25"/>
  <cols>
    <col min="1" max="1" width="25.7265625" style="18" bestFit="1" customWidth="1"/>
    <col min="7" max="7" width="16.26953125" customWidth="1"/>
    <col min="10" max="10" width="16.81640625" bestFit="1" customWidth="1"/>
  </cols>
  <sheetData>
    <row r="1" spans="1:61" s="9" customFormat="1" ht="13" x14ac:dyDescent="0.3">
      <c r="A1" s="55" t="s">
        <v>0</v>
      </c>
      <c r="B1" s="7" t="s">
        <v>89</v>
      </c>
      <c r="C1" s="7" t="s">
        <v>3</v>
      </c>
      <c r="D1" s="8" t="s">
        <v>4</v>
      </c>
      <c r="E1" s="8" t="s">
        <v>5</v>
      </c>
      <c r="F1" s="8" t="s">
        <v>6</v>
      </c>
      <c r="G1" s="8" t="s">
        <v>7</v>
      </c>
      <c r="H1" s="8" t="s">
        <v>8</v>
      </c>
      <c r="I1" s="8" t="s">
        <v>9</v>
      </c>
      <c r="J1" s="8" t="s">
        <v>10</v>
      </c>
      <c r="K1" s="8" t="s">
        <v>11</v>
      </c>
      <c r="L1" s="8" t="s">
        <v>12</v>
      </c>
      <c r="M1" s="8" t="s">
        <v>13</v>
      </c>
      <c r="N1" s="8" t="s">
        <v>14</v>
      </c>
      <c r="O1" s="8" t="s">
        <v>15</v>
      </c>
      <c r="P1" s="8" t="s">
        <v>16</v>
      </c>
      <c r="Q1" s="8" t="s">
        <v>17</v>
      </c>
      <c r="R1" s="8" t="s">
        <v>18</v>
      </c>
      <c r="S1" s="8" t="s">
        <v>19</v>
      </c>
      <c r="T1" s="8" t="s">
        <v>20</v>
      </c>
      <c r="U1" s="8" t="s">
        <v>21</v>
      </c>
      <c r="V1" s="8" t="s">
        <v>22</v>
      </c>
      <c r="W1" s="8" t="s">
        <v>23</v>
      </c>
      <c r="X1" s="8" t="s">
        <v>24</v>
      </c>
      <c r="Y1" s="8" t="s">
        <v>25</v>
      </c>
      <c r="Z1" s="8" t="s">
        <v>26</v>
      </c>
      <c r="AA1" s="8" t="s">
        <v>27</v>
      </c>
      <c r="AB1" s="8" t="s">
        <v>28</v>
      </c>
      <c r="AC1" s="8" t="s">
        <v>29</v>
      </c>
      <c r="AD1" s="8" t="s">
        <v>30</v>
      </c>
      <c r="AE1" s="8" t="s">
        <v>31</v>
      </c>
      <c r="AF1" s="8" t="s">
        <v>32</v>
      </c>
      <c r="AG1" s="8" t="s">
        <v>33</v>
      </c>
      <c r="AH1" s="8" t="s">
        <v>34</v>
      </c>
      <c r="AI1" s="8" t="s">
        <v>35</v>
      </c>
      <c r="AJ1" s="8" t="s">
        <v>36</v>
      </c>
      <c r="AK1" s="8" t="s">
        <v>37</v>
      </c>
      <c r="AL1" s="8" t="s">
        <v>38</v>
      </c>
      <c r="AM1" s="8" t="s">
        <v>39</v>
      </c>
      <c r="AN1" s="8" t="s">
        <v>40</v>
      </c>
      <c r="AO1" s="8" t="s">
        <v>41</v>
      </c>
      <c r="AP1" s="8" t="s">
        <v>42</v>
      </c>
      <c r="AQ1" s="8" t="s">
        <v>43</v>
      </c>
      <c r="AR1" s="8" t="s">
        <v>44</v>
      </c>
      <c r="AS1" s="8" t="s">
        <v>45</v>
      </c>
      <c r="AT1" s="8" t="s">
        <v>46</v>
      </c>
      <c r="AU1" s="8" t="s">
        <v>47</v>
      </c>
      <c r="AV1" s="8" t="s">
        <v>48</v>
      </c>
      <c r="AW1" s="8" t="s">
        <v>49</v>
      </c>
      <c r="AX1" s="8" t="s">
        <v>50</v>
      </c>
      <c r="AY1" s="8" t="s">
        <v>51</v>
      </c>
      <c r="AZ1" s="8" t="s">
        <v>52</v>
      </c>
      <c r="BA1" s="8" t="s">
        <v>53</v>
      </c>
      <c r="BB1" s="8" t="s">
        <v>54</v>
      </c>
      <c r="BC1" s="8" t="s">
        <v>55</v>
      </c>
      <c r="BD1" s="8" t="s">
        <v>56</v>
      </c>
      <c r="BE1" s="8" t="s">
        <v>57</v>
      </c>
      <c r="BF1" s="8" t="s">
        <v>58</v>
      </c>
      <c r="BG1" s="8" t="s">
        <v>59</v>
      </c>
      <c r="BH1" s="8" t="s">
        <v>60</v>
      </c>
      <c r="BI1" s="8" t="s">
        <v>61</v>
      </c>
    </row>
    <row r="2" spans="1:61" ht="15.75" customHeight="1" thickBot="1" x14ac:dyDescent="0.3">
      <c r="A2" s="72" t="s">
        <v>83</v>
      </c>
      <c r="B2" s="35">
        <v>1</v>
      </c>
      <c r="C2" s="35">
        <v>1</v>
      </c>
      <c r="D2" s="35">
        <v>1</v>
      </c>
      <c r="E2" s="35">
        <v>0.75</v>
      </c>
      <c r="F2" s="35">
        <v>0.75</v>
      </c>
      <c r="G2" s="35">
        <v>0.75</v>
      </c>
      <c r="H2" s="35">
        <v>0.75</v>
      </c>
      <c r="I2" s="35">
        <v>0.5</v>
      </c>
      <c r="J2" s="35">
        <v>0.5</v>
      </c>
      <c r="K2" s="35">
        <v>0.5</v>
      </c>
      <c r="L2" s="35">
        <v>0.5</v>
      </c>
      <c r="M2" s="35">
        <v>0.25</v>
      </c>
      <c r="N2" s="35">
        <v>0</v>
      </c>
      <c r="O2" s="35">
        <f>N2</f>
        <v>0</v>
      </c>
      <c r="P2" s="35">
        <f t="shared" ref="P2:BI2" si="0">O2</f>
        <v>0</v>
      </c>
      <c r="Q2" s="35">
        <f t="shared" si="0"/>
        <v>0</v>
      </c>
      <c r="R2" s="35">
        <f t="shared" si="0"/>
        <v>0</v>
      </c>
      <c r="S2" s="35">
        <f t="shared" si="0"/>
        <v>0</v>
      </c>
      <c r="T2" s="35">
        <f t="shared" si="0"/>
        <v>0</v>
      </c>
      <c r="U2" s="35">
        <f t="shared" si="0"/>
        <v>0</v>
      </c>
      <c r="V2" s="35">
        <f t="shared" si="0"/>
        <v>0</v>
      </c>
      <c r="W2" s="35">
        <f t="shared" si="0"/>
        <v>0</v>
      </c>
      <c r="X2" s="35">
        <f t="shared" si="0"/>
        <v>0</v>
      </c>
      <c r="Y2" s="35">
        <f t="shared" si="0"/>
        <v>0</v>
      </c>
      <c r="Z2" s="35">
        <f t="shared" si="0"/>
        <v>0</v>
      </c>
      <c r="AA2" s="35">
        <f t="shared" si="0"/>
        <v>0</v>
      </c>
      <c r="AB2" s="35">
        <f t="shared" si="0"/>
        <v>0</v>
      </c>
      <c r="AC2" s="35">
        <f t="shared" si="0"/>
        <v>0</v>
      </c>
      <c r="AD2" s="35">
        <f t="shared" si="0"/>
        <v>0</v>
      </c>
      <c r="AE2" s="35">
        <f t="shared" si="0"/>
        <v>0</v>
      </c>
      <c r="AF2" s="35">
        <f t="shared" si="0"/>
        <v>0</v>
      </c>
      <c r="AG2" s="35">
        <f t="shared" si="0"/>
        <v>0</v>
      </c>
      <c r="AH2" s="35">
        <f t="shared" si="0"/>
        <v>0</v>
      </c>
      <c r="AI2" s="35">
        <f t="shared" si="0"/>
        <v>0</v>
      </c>
      <c r="AJ2" s="35">
        <f t="shared" si="0"/>
        <v>0</v>
      </c>
      <c r="AK2" s="35">
        <f t="shared" si="0"/>
        <v>0</v>
      </c>
      <c r="AL2" s="35">
        <f t="shared" si="0"/>
        <v>0</v>
      </c>
      <c r="AM2" s="35">
        <f t="shared" si="0"/>
        <v>0</v>
      </c>
      <c r="AN2" s="35">
        <f t="shared" si="0"/>
        <v>0</v>
      </c>
      <c r="AO2" s="35">
        <f t="shared" si="0"/>
        <v>0</v>
      </c>
      <c r="AP2" s="35">
        <f t="shared" si="0"/>
        <v>0</v>
      </c>
      <c r="AQ2" s="35">
        <f t="shared" si="0"/>
        <v>0</v>
      </c>
      <c r="AR2" s="35">
        <f t="shared" si="0"/>
        <v>0</v>
      </c>
      <c r="AS2" s="35">
        <f t="shared" si="0"/>
        <v>0</v>
      </c>
      <c r="AT2" s="35">
        <f t="shared" si="0"/>
        <v>0</v>
      </c>
      <c r="AU2" s="35">
        <f t="shared" si="0"/>
        <v>0</v>
      </c>
      <c r="AV2" s="35">
        <f t="shared" si="0"/>
        <v>0</v>
      </c>
      <c r="AW2" s="35">
        <f t="shared" si="0"/>
        <v>0</v>
      </c>
      <c r="AX2" s="35">
        <f t="shared" si="0"/>
        <v>0</v>
      </c>
      <c r="AY2" s="35">
        <f t="shared" si="0"/>
        <v>0</v>
      </c>
      <c r="AZ2" s="35">
        <f t="shared" si="0"/>
        <v>0</v>
      </c>
      <c r="BA2" s="35">
        <f t="shared" si="0"/>
        <v>0</v>
      </c>
      <c r="BB2" s="35">
        <f t="shared" si="0"/>
        <v>0</v>
      </c>
      <c r="BC2" s="35">
        <f t="shared" si="0"/>
        <v>0</v>
      </c>
      <c r="BD2" s="35">
        <f t="shared" si="0"/>
        <v>0</v>
      </c>
      <c r="BE2" s="35">
        <f t="shared" si="0"/>
        <v>0</v>
      </c>
      <c r="BF2" s="35">
        <f t="shared" si="0"/>
        <v>0</v>
      </c>
      <c r="BG2" s="35">
        <f t="shared" si="0"/>
        <v>0</v>
      </c>
      <c r="BH2" s="35">
        <f t="shared" si="0"/>
        <v>0</v>
      </c>
      <c r="BI2" s="35">
        <f t="shared" si="0"/>
        <v>0</v>
      </c>
    </row>
    <row r="3" spans="1:61" s="68" customFormat="1" ht="13.5" thickBot="1" x14ac:dyDescent="0.35">
      <c r="A3" s="66" t="s">
        <v>1</v>
      </c>
      <c r="B3" s="109" t="e">
        <f>#REF!</f>
        <v>#REF!</v>
      </c>
      <c r="C3" s="67" t="e">
        <f t="shared" ref="C3:BI3" si="1">$B$3*C2</f>
        <v>#REF!</v>
      </c>
      <c r="D3" s="67" t="e">
        <f t="shared" si="1"/>
        <v>#REF!</v>
      </c>
      <c r="E3" s="67" t="e">
        <f t="shared" si="1"/>
        <v>#REF!</v>
      </c>
      <c r="F3" s="67" t="e">
        <f t="shared" si="1"/>
        <v>#REF!</v>
      </c>
      <c r="G3" s="67" t="e">
        <f t="shared" si="1"/>
        <v>#REF!</v>
      </c>
      <c r="H3" s="67" t="e">
        <f t="shared" si="1"/>
        <v>#REF!</v>
      </c>
      <c r="I3" s="67" t="e">
        <f t="shared" si="1"/>
        <v>#REF!</v>
      </c>
      <c r="J3" s="67" t="e">
        <f t="shared" si="1"/>
        <v>#REF!</v>
      </c>
      <c r="K3" s="67" t="e">
        <f t="shared" si="1"/>
        <v>#REF!</v>
      </c>
      <c r="L3" s="67" t="e">
        <f t="shared" si="1"/>
        <v>#REF!</v>
      </c>
      <c r="M3" s="67" t="e">
        <f t="shared" si="1"/>
        <v>#REF!</v>
      </c>
      <c r="N3" s="67" t="e">
        <f t="shared" si="1"/>
        <v>#REF!</v>
      </c>
      <c r="O3" s="67" t="e">
        <f t="shared" si="1"/>
        <v>#REF!</v>
      </c>
      <c r="P3" s="67" t="e">
        <f t="shared" si="1"/>
        <v>#REF!</v>
      </c>
      <c r="Q3" s="67" t="e">
        <f t="shared" si="1"/>
        <v>#REF!</v>
      </c>
      <c r="R3" s="67" t="e">
        <f t="shared" si="1"/>
        <v>#REF!</v>
      </c>
      <c r="S3" s="67" t="e">
        <f t="shared" si="1"/>
        <v>#REF!</v>
      </c>
      <c r="T3" s="67" t="e">
        <f t="shared" si="1"/>
        <v>#REF!</v>
      </c>
      <c r="U3" s="67" t="e">
        <f t="shared" si="1"/>
        <v>#REF!</v>
      </c>
      <c r="V3" s="67" t="e">
        <f t="shared" si="1"/>
        <v>#REF!</v>
      </c>
      <c r="W3" s="67" t="e">
        <f t="shared" si="1"/>
        <v>#REF!</v>
      </c>
      <c r="X3" s="67" t="e">
        <f t="shared" si="1"/>
        <v>#REF!</v>
      </c>
      <c r="Y3" s="67" t="e">
        <f t="shared" si="1"/>
        <v>#REF!</v>
      </c>
      <c r="Z3" s="67" t="e">
        <f t="shared" si="1"/>
        <v>#REF!</v>
      </c>
      <c r="AA3" s="67" t="e">
        <f t="shared" si="1"/>
        <v>#REF!</v>
      </c>
      <c r="AB3" s="67" t="e">
        <f t="shared" si="1"/>
        <v>#REF!</v>
      </c>
      <c r="AC3" s="67" t="e">
        <f t="shared" si="1"/>
        <v>#REF!</v>
      </c>
      <c r="AD3" s="67" t="e">
        <f t="shared" si="1"/>
        <v>#REF!</v>
      </c>
      <c r="AE3" s="67" t="e">
        <f t="shared" si="1"/>
        <v>#REF!</v>
      </c>
      <c r="AF3" s="67" t="e">
        <f t="shared" si="1"/>
        <v>#REF!</v>
      </c>
      <c r="AG3" s="67" t="e">
        <f t="shared" si="1"/>
        <v>#REF!</v>
      </c>
      <c r="AH3" s="67" t="e">
        <f t="shared" si="1"/>
        <v>#REF!</v>
      </c>
      <c r="AI3" s="67" t="e">
        <f t="shared" si="1"/>
        <v>#REF!</v>
      </c>
      <c r="AJ3" s="67" t="e">
        <f t="shared" si="1"/>
        <v>#REF!</v>
      </c>
      <c r="AK3" s="67" t="e">
        <f t="shared" si="1"/>
        <v>#REF!</v>
      </c>
      <c r="AL3" s="67" t="e">
        <f t="shared" si="1"/>
        <v>#REF!</v>
      </c>
      <c r="AM3" s="67" t="e">
        <f t="shared" si="1"/>
        <v>#REF!</v>
      </c>
      <c r="AN3" s="67" t="e">
        <f t="shared" si="1"/>
        <v>#REF!</v>
      </c>
      <c r="AO3" s="67" t="e">
        <f t="shared" si="1"/>
        <v>#REF!</v>
      </c>
      <c r="AP3" s="67" t="e">
        <f t="shared" si="1"/>
        <v>#REF!</v>
      </c>
      <c r="AQ3" s="67" t="e">
        <f t="shared" si="1"/>
        <v>#REF!</v>
      </c>
      <c r="AR3" s="67" t="e">
        <f t="shared" si="1"/>
        <v>#REF!</v>
      </c>
      <c r="AS3" s="67" t="e">
        <f t="shared" si="1"/>
        <v>#REF!</v>
      </c>
      <c r="AT3" s="67" t="e">
        <f t="shared" si="1"/>
        <v>#REF!</v>
      </c>
      <c r="AU3" s="67" t="e">
        <f t="shared" si="1"/>
        <v>#REF!</v>
      </c>
      <c r="AV3" s="67" t="e">
        <f t="shared" si="1"/>
        <v>#REF!</v>
      </c>
      <c r="AW3" s="67" t="e">
        <f t="shared" si="1"/>
        <v>#REF!</v>
      </c>
      <c r="AX3" s="67" t="e">
        <f t="shared" si="1"/>
        <v>#REF!</v>
      </c>
      <c r="AY3" s="67" t="e">
        <f t="shared" si="1"/>
        <v>#REF!</v>
      </c>
      <c r="AZ3" s="67" t="e">
        <f t="shared" si="1"/>
        <v>#REF!</v>
      </c>
      <c r="BA3" s="67" t="e">
        <f t="shared" si="1"/>
        <v>#REF!</v>
      </c>
      <c r="BB3" s="67" t="e">
        <f t="shared" si="1"/>
        <v>#REF!</v>
      </c>
      <c r="BC3" s="67" t="e">
        <f t="shared" si="1"/>
        <v>#REF!</v>
      </c>
      <c r="BD3" s="67" t="e">
        <f t="shared" si="1"/>
        <v>#REF!</v>
      </c>
      <c r="BE3" s="67" t="e">
        <f t="shared" si="1"/>
        <v>#REF!</v>
      </c>
      <c r="BF3" s="67" t="e">
        <f t="shared" si="1"/>
        <v>#REF!</v>
      </c>
      <c r="BG3" s="67" t="e">
        <f t="shared" si="1"/>
        <v>#REF!</v>
      </c>
      <c r="BH3" s="67" t="e">
        <f t="shared" si="1"/>
        <v>#REF!</v>
      </c>
      <c r="BI3" s="67" t="e">
        <f t="shared" si="1"/>
        <v>#REF!</v>
      </c>
    </row>
    <row r="4" spans="1:61" s="22" customFormat="1" ht="15.75" customHeight="1" x14ac:dyDescent="0.3">
      <c r="A4" s="74" t="s">
        <v>62</v>
      </c>
      <c r="B4" s="110" t="e">
        <f>#REF!</f>
        <v>#REF!</v>
      </c>
      <c r="C4" s="20">
        <v>0</v>
      </c>
      <c r="D4" s="20">
        <f t="shared" ref="D4:L8" si="2">C4</f>
        <v>0</v>
      </c>
      <c r="E4" s="20" t="e">
        <f>B4</f>
        <v>#REF!</v>
      </c>
      <c r="F4" s="20">
        <v>0</v>
      </c>
      <c r="G4" s="20">
        <f t="shared" si="2"/>
        <v>0</v>
      </c>
      <c r="H4" s="20">
        <f t="shared" si="2"/>
        <v>0</v>
      </c>
      <c r="I4" s="20" t="e">
        <f>B4</f>
        <v>#REF!</v>
      </c>
      <c r="J4" s="20">
        <v>0</v>
      </c>
      <c r="K4" s="20">
        <f t="shared" si="2"/>
        <v>0</v>
      </c>
      <c r="L4" s="20">
        <f t="shared" si="2"/>
        <v>0</v>
      </c>
      <c r="M4" s="20" t="e">
        <f>I4</f>
        <v>#REF!</v>
      </c>
      <c r="N4" s="20">
        <v>0</v>
      </c>
      <c r="O4" s="20">
        <f>N4</f>
        <v>0</v>
      </c>
      <c r="P4" s="20">
        <f t="shared" ref="P4:Y8" si="3">O4</f>
        <v>0</v>
      </c>
      <c r="Q4" s="20">
        <f t="shared" si="3"/>
        <v>0</v>
      </c>
      <c r="R4" s="20">
        <f t="shared" si="3"/>
        <v>0</v>
      </c>
      <c r="S4" s="20">
        <f t="shared" si="3"/>
        <v>0</v>
      </c>
      <c r="T4" s="20">
        <f t="shared" si="3"/>
        <v>0</v>
      </c>
      <c r="U4" s="20">
        <f t="shared" si="3"/>
        <v>0</v>
      </c>
      <c r="V4" s="20">
        <f t="shared" si="3"/>
        <v>0</v>
      </c>
      <c r="W4" s="20">
        <f t="shared" si="3"/>
        <v>0</v>
      </c>
      <c r="X4" s="20">
        <f t="shared" si="3"/>
        <v>0</v>
      </c>
      <c r="Y4" s="20">
        <f t="shared" si="3"/>
        <v>0</v>
      </c>
      <c r="Z4" s="21">
        <f>Y4*101%</f>
        <v>0</v>
      </c>
      <c r="AA4" s="21">
        <f>Z4</f>
        <v>0</v>
      </c>
      <c r="AB4" s="21">
        <f t="shared" ref="AB4:AK8" si="4">AA4</f>
        <v>0</v>
      </c>
      <c r="AC4" s="21">
        <f t="shared" si="4"/>
        <v>0</v>
      </c>
      <c r="AD4" s="21">
        <f t="shared" si="4"/>
        <v>0</v>
      </c>
      <c r="AE4" s="21">
        <f t="shared" si="4"/>
        <v>0</v>
      </c>
      <c r="AF4" s="21">
        <f t="shared" si="4"/>
        <v>0</v>
      </c>
      <c r="AG4" s="21">
        <f t="shared" si="4"/>
        <v>0</v>
      </c>
      <c r="AH4" s="21">
        <f t="shared" si="4"/>
        <v>0</v>
      </c>
      <c r="AI4" s="21">
        <f t="shared" si="4"/>
        <v>0</v>
      </c>
      <c r="AJ4" s="21">
        <f t="shared" si="4"/>
        <v>0</v>
      </c>
      <c r="AK4" s="21">
        <f t="shared" si="4"/>
        <v>0</v>
      </c>
      <c r="AL4" s="21">
        <f>AK4*110%</f>
        <v>0</v>
      </c>
      <c r="AM4" s="21">
        <f>AL4</f>
        <v>0</v>
      </c>
      <c r="AN4" s="21">
        <f t="shared" ref="AN4:AW8" si="5">AM4</f>
        <v>0</v>
      </c>
      <c r="AO4" s="21">
        <f t="shared" si="5"/>
        <v>0</v>
      </c>
      <c r="AP4" s="21">
        <f t="shared" si="5"/>
        <v>0</v>
      </c>
      <c r="AQ4" s="21">
        <f t="shared" si="5"/>
        <v>0</v>
      </c>
      <c r="AR4" s="21">
        <f t="shared" si="5"/>
        <v>0</v>
      </c>
      <c r="AS4" s="21">
        <f t="shared" si="5"/>
        <v>0</v>
      </c>
      <c r="AT4" s="21">
        <f t="shared" si="5"/>
        <v>0</v>
      </c>
      <c r="AU4" s="21">
        <f t="shared" si="5"/>
        <v>0</v>
      </c>
      <c r="AV4" s="21">
        <f t="shared" si="5"/>
        <v>0</v>
      </c>
      <c r="AW4" s="21">
        <f t="shared" si="5"/>
        <v>0</v>
      </c>
      <c r="AX4" s="21">
        <f>AW4*101%</f>
        <v>0</v>
      </c>
      <c r="AY4" s="21">
        <f>AX4</f>
        <v>0</v>
      </c>
      <c r="AZ4" s="21">
        <f t="shared" ref="AZ4:BI8" si="6">AY4</f>
        <v>0</v>
      </c>
      <c r="BA4" s="21">
        <f t="shared" si="6"/>
        <v>0</v>
      </c>
      <c r="BB4" s="21">
        <f t="shared" si="6"/>
        <v>0</v>
      </c>
      <c r="BC4" s="21">
        <f t="shared" si="6"/>
        <v>0</v>
      </c>
      <c r="BD4" s="21">
        <f t="shared" si="6"/>
        <v>0</v>
      </c>
      <c r="BE4" s="21">
        <f t="shared" si="6"/>
        <v>0</v>
      </c>
      <c r="BF4" s="21">
        <f t="shared" si="6"/>
        <v>0</v>
      </c>
      <c r="BG4" s="21">
        <f t="shared" si="6"/>
        <v>0</v>
      </c>
      <c r="BH4" s="21">
        <f t="shared" si="6"/>
        <v>0</v>
      </c>
      <c r="BI4" s="21">
        <f t="shared" si="6"/>
        <v>0</v>
      </c>
    </row>
    <row r="5" spans="1:61" s="28" customFormat="1" ht="15.75" customHeight="1" x14ac:dyDescent="0.3">
      <c r="A5" s="75" t="s">
        <v>63</v>
      </c>
      <c r="B5" s="111" t="e">
        <f>#REF!</f>
        <v>#REF!</v>
      </c>
      <c r="C5" s="26">
        <v>0</v>
      </c>
      <c r="D5" s="26">
        <f t="shared" si="2"/>
        <v>0</v>
      </c>
      <c r="E5" s="20" t="e">
        <f t="shared" ref="E5:E8" si="7">B5</f>
        <v>#REF!</v>
      </c>
      <c r="F5" s="26">
        <v>0</v>
      </c>
      <c r="G5" s="26">
        <f t="shared" si="2"/>
        <v>0</v>
      </c>
      <c r="H5" s="26">
        <f t="shared" si="2"/>
        <v>0</v>
      </c>
      <c r="I5" s="20" t="e">
        <f t="shared" ref="I5:I8" si="8">B5</f>
        <v>#REF!</v>
      </c>
      <c r="J5" s="26">
        <v>0</v>
      </c>
      <c r="K5" s="26">
        <f t="shared" si="2"/>
        <v>0</v>
      </c>
      <c r="L5" s="26">
        <f t="shared" si="2"/>
        <v>0</v>
      </c>
      <c r="M5" s="20" t="e">
        <f t="shared" ref="M5:M8" si="9">I5</f>
        <v>#REF!</v>
      </c>
      <c r="N5" s="26">
        <v>0</v>
      </c>
      <c r="O5" s="27">
        <f>N5</f>
        <v>0</v>
      </c>
      <c r="P5" s="27">
        <f t="shared" si="3"/>
        <v>0</v>
      </c>
      <c r="Q5" s="27">
        <f t="shared" si="3"/>
        <v>0</v>
      </c>
      <c r="R5" s="27">
        <f t="shared" si="3"/>
        <v>0</v>
      </c>
      <c r="S5" s="27">
        <f t="shared" si="3"/>
        <v>0</v>
      </c>
      <c r="T5" s="27">
        <f t="shared" si="3"/>
        <v>0</v>
      </c>
      <c r="U5" s="27">
        <f t="shared" si="3"/>
        <v>0</v>
      </c>
      <c r="V5" s="27">
        <f t="shared" si="3"/>
        <v>0</v>
      </c>
      <c r="W5" s="27">
        <f t="shared" si="3"/>
        <v>0</v>
      </c>
      <c r="X5" s="27">
        <f t="shared" si="3"/>
        <v>0</v>
      </c>
      <c r="Y5" s="27">
        <f t="shared" si="3"/>
        <v>0</v>
      </c>
      <c r="Z5" s="27">
        <f t="shared" ref="Z5:Z8" si="10">Y5*101%</f>
        <v>0</v>
      </c>
      <c r="AA5" s="27">
        <f>Z5</f>
        <v>0</v>
      </c>
      <c r="AB5" s="27">
        <f t="shared" si="4"/>
        <v>0</v>
      </c>
      <c r="AC5" s="27">
        <f t="shared" si="4"/>
        <v>0</v>
      </c>
      <c r="AD5" s="27">
        <f t="shared" si="4"/>
        <v>0</v>
      </c>
      <c r="AE5" s="27">
        <f t="shared" si="4"/>
        <v>0</v>
      </c>
      <c r="AF5" s="27">
        <f t="shared" si="4"/>
        <v>0</v>
      </c>
      <c r="AG5" s="27">
        <f t="shared" si="4"/>
        <v>0</v>
      </c>
      <c r="AH5" s="27">
        <f t="shared" si="4"/>
        <v>0</v>
      </c>
      <c r="AI5" s="27">
        <f t="shared" si="4"/>
        <v>0</v>
      </c>
      <c r="AJ5" s="27">
        <f t="shared" si="4"/>
        <v>0</v>
      </c>
      <c r="AK5" s="27">
        <f t="shared" si="4"/>
        <v>0</v>
      </c>
      <c r="AL5" s="27">
        <f>AK5*110%</f>
        <v>0</v>
      </c>
      <c r="AM5" s="27">
        <f>AL5</f>
        <v>0</v>
      </c>
      <c r="AN5" s="27">
        <f t="shared" si="5"/>
        <v>0</v>
      </c>
      <c r="AO5" s="27">
        <f t="shared" si="5"/>
        <v>0</v>
      </c>
      <c r="AP5" s="27">
        <f t="shared" si="5"/>
        <v>0</v>
      </c>
      <c r="AQ5" s="27">
        <f t="shared" si="5"/>
        <v>0</v>
      </c>
      <c r="AR5" s="27">
        <f t="shared" si="5"/>
        <v>0</v>
      </c>
      <c r="AS5" s="27">
        <f t="shared" si="5"/>
        <v>0</v>
      </c>
      <c r="AT5" s="27">
        <f t="shared" si="5"/>
        <v>0</v>
      </c>
      <c r="AU5" s="27">
        <f t="shared" si="5"/>
        <v>0</v>
      </c>
      <c r="AV5" s="27">
        <f t="shared" si="5"/>
        <v>0</v>
      </c>
      <c r="AW5" s="27">
        <f t="shared" si="5"/>
        <v>0</v>
      </c>
      <c r="AX5" s="27">
        <f t="shared" ref="AX5:AX8" si="11">AW5*101%</f>
        <v>0</v>
      </c>
      <c r="AY5" s="27">
        <f t="shared" ref="AY5:AY8" si="12">AX5</f>
        <v>0</v>
      </c>
      <c r="AZ5" s="27">
        <f t="shared" si="6"/>
        <v>0</v>
      </c>
      <c r="BA5" s="27">
        <f t="shared" si="6"/>
        <v>0</v>
      </c>
      <c r="BB5" s="27">
        <f t="shared" si="6"/>
        <v>0</v>
      </c>
      <c r="BC5" s="27">
        <f t="shared" si="6"/>
        <v>0</v>
      </c>
      <c r="BD5" s="27">
        <f t="shared" si="6"/>
        <v>0</v>
      </c>
      <c r="BE5" s="27">
        <f t="shared" si="6"/>
        <v>0</v>
      </c>
      <c r="BF5" s="27">
        <f t="shared" si="6"/>
        <v>0</v>
      </c>
      <c r="BG5" s="27">
        <f t="shared" si="6"/>
        <v>0</v>
      </c>
      <c r="BH5" s="27">
        <f t="shared" si="6"/>
        <v>0</v>
      </c>
      <c r="BI5" s="27">
        <f t="shared" si="6"/>
        <v>0</v>
      </c>
    </row>
    <row r="6" spans="1:61" s="5" customFormat="1" ht="15.75" customHeight="1" x14ac:dyDescent="0.3">
      <c r="A6" s="72" t="s">
        <v>64</v>
      </c>
      <c r="B6" s="112" t="e">
        <f>#REF!</f>
        <v>#REF!</v>
      </c>
      <c r="C6" s="26">
        <v>0</v>
      </c>
      <c r="D6" s="26">
        <f t="shared" si="2"/>
        <v>0</v>
      </c>
      <c r="E6" s="20" t="e">
        <f t="shared" si="7"/>
        <v>#REF!</v>
      </c>
      <c r="F6" s="26">
        <v>0</v>
      </c>
      <c r="G6" s="2">
        <f t="shared" si="2"/>
        <v>0</v>
      </c>
      <c r="H6" s="2">
        <f t="shared" si="2"/>
        <v>0</v>
      </c>
      <c r="I6" s="20" t="e">
        <f t="shared" si="8"/>
        <v>#REF!</v>
      </c>
      <c r="J6" s="26">
        <v>0</v>
      </c>
      <c r="K6" s="2">
        <f t="shared" si="2"/>
        <v>0</v>
      </c>
      <c r="L6" s="2">
        <f t="shared" si="2"/>
        <v>0</v>
      </c>
      <c r="M6" s="20" t="e">
        <f t="shared" si="9"/>
        <v>#REF!</v>
      </c>
      <c r="N6" s="26">
        <v>0</v>
      </c>
      <c r="O6" s="10">
        <f t="shared" ref="O6:O8" si="13">N6</f>
        <v>0</v>
      </c>
      <c r="P6" s="10">
        <f t="shared" si="3"/>
        <v>0</v>
      </c>
      <c r="Q6" s="10">
        <f t="shared" si="3"/>
        <v>0</v>
      </c>
      <c r="R6" s="10">
        <f t="shared" si="3"/>
        <v>0</v>
      </c>
      <c r="S6" s="10">
        <f t="shared" si="3"/>
        <v>0</v>
      </c>
      <c r="T6" s="10">
        <f t="shared" si="3"/>
        <v>0</v>
      </c>
      <c r="U6" s="10">
        <f t="shared" si="3"/>
        <v>0</v>
      </c>
      <c r="V6" s="10">
        <f t="shared" si="3"/>
        <v>0</v>
      </c>
      <c r="W6" s="10">
        <f t="shared" si="3"/>
        <v>0</v>
      </c>
      <c r="X6" s="10">
        <f t="shared" si="3"/>
        <v>0</v>
      </c>
      <c r="Y6" s="10">
        <f t="shared" si="3"/>
        <v>0</v>
      </c>
      <c r="Z6" s="10">
        <f t="shared" si="10"/>
        <v>0</v>
      </c>
      <c r="AA6" s="10">
        <f t="shared" ref="AA6:AA8" si="14">Z6</f>
        <v>0</v>
      </c>
      <c r="AB6" s="10">
        <f t="shared" si="4"/>
        <v>0</v>
      </c>
      <c r="AC6" s="10">
        <f t="shared" si="4"/>
        <v>0</v>
      </c>
      <c r="AD6" s="10">
        <f t="shared" si="4"/>
        <v>0</v>
      </c>
      <c r="AE6" s="10">
        <f t="shared" si="4"/>
        <v>0</v>
      </c>
      <c r="AF6" s="10">
        <f t="shared" si="4"/>
        <v>0</v>
      </c>
      <c r="AG6" s="10">
        <f t="shared" si="4"/>
        <v>0</v>
      </c>
      <c r="AH6" s="10">
        <f t="shared" si="4"/>
        <v>0</v>
      </c>
      <c r="AI6" s="10">
        <f t="shared" si="4"/>
        <v>0</v>
      </c>
      <c r="AJ6" s="10">
        <f t="shared" si="4"/>
        <v>0</v>
      </c>
      <c r="AK6" s="10">
        <f t="shared" si="4"/>
        <v>0</v>
      </c>
      <c r="AL6" s="10">
        <f t="shared" ref="AL6:AL8" si="15">AK6*110%</f>
        <v>0</v>
      </c>
      <c r="AM6" s="10">
        <f t="shared" ref="AM6:AM8" si="16">AL6</f>
        <v>0</v>
      </c>
      <c r="AN6" s="10">
        <f t="shared" si="5"/>
        <v>0</v>
      </c>
      <c r="AO6" s="10">
        <f t="shared" si="5"/>
        <v>0</v>
      </c>
      <c r="AP6" s="10">
        <f t="shared" si="5"/>
        <v>0</v>
      </c>
      <c r="AQ6" s="10">
        <f t="shared" si="5"/>
        <v>0</v>
      </c>
      <c r="AR6" s="10">
        <f t="shared" si="5"/>
        <v>0</v>
      </c>
      <c r="AS6" s="10">
        <f t="shared" si="5"/>
        <v>0</v>
      </c>
      <c r="AT6" s="10">
        <f t="shared" si="5"/>
        <v>0</v>
      </c>
      <c r="AU6" s="10">
        <f t="shared" si="5"/>
        <v>0</v>
      </c>
      <c r="AV6" s="10">
        <f t="shared" si="5"/>
        <v>0</v>
      </c>
      <c r="AW6" s="10">
        <f t="shared" si="5"/>
        <v>0</v>
      </c>
      <c r="AX6" s="10">
        <f t="shared" si="11"/>
        <v>0</v>
      </c>
      <c r="AY6" s="10">
        <f t="shared" si="12"/>
        <v>0</v>
      </c>
      <c r="AZ6" s="10">
        <f t="shared" si="6"/>
        <v>0</v>
      </c>
      <c r="BA6" s="10">
        <f t="shared" si="6"/>
        <v>0</v>
      </c>
      <c r="BB6" s="10">
        <f t="shared" si="6"/>
        <v>0</v>
      </c>
      <c r="BC6" s="10">
        <f t="shared" si="6"/>
        <v>0</v>
      </c>
      <c r="BD6" s="10">
        <f t="shared" si="6"/>
        <v>0</v>
      </c>
      <c r="BE6" s="10">
        <f t="shared" si="6"/>
        <v>0</v>
      </c>
      <c r="BF6" s="10">
        <f t="shared" si="6"/>
        <v>0</v>
      </c>
      <c r="BG6" s="10">
        <f t="shared" si="6"/>
        <v>0</v>
      </c>
      <c r="BH6" s="10">
        <f t="shared" si="6"/>
        <v>0</v>
      </c>
      <c r="BI6" s="10">
        <f t="shared" si="6"/>
        <v>0</v>
      </c>
    </row>
    <row r="7" spans="1:61" s="5" customFormat="1" ht="15.75" customHeight="1" x14ac:dyDescent="0.3">
      <c r="A7" s="72" t="s">
        <v>65</v>
      </c>
      <c r="B7" s="112" t="e">
        <f>#REF!</f>
        <v>#REF!</v>
      </c>
      <c r="C7" s="26">
        <v>0</v>
      </c>
      <c r="D7" s="26">
        <f t="shared" si="2"/>
        <v>0</v>
      </c>
      <c r="E7" s="20" t="e">
        <f t="shared" si="7"/>
        <v>#REF!</v>
      </c>
      <c r="F7" s="26">
        <v>0</v>
      </c>
      <c r="G7" s="2">
        <f t="shared" si="2"/>
        <v>0</v>
      </c>
      <c r="H7" s="2">
        <f t="shared" si="2"/>
        <v>0</v>
      </c>
      <c r="I7" s="20" t="e">
        <f t="shared" si="8"/>
        <v>#REF!</v>
      </c>
      <c r="J7" s="26">
        <v>0</v>
      </c>
      <c r="K7" s="2">
        <f t="shared" si="2"/>
        <v>0</v>
      </c>
      <c r="L7" s="2">
        <f t="shared" si="2"/>
        <v>0</v>
      </c>
      <c r="M7" s="20" t="e">
        <f t="shared" si="9"/>
        <v>#REF!</v>
      </c>
      <c r="N7" s="26">
        <v>0</v>
      </c>
      <c r="O7" s="10">
        <f t="shared" si="13"/>
        <v>0</v>
      </c>
      <c r="P7" s="10">
        <f t="shared" si="3"/>
        <v>0</v>
      </c>
      <c r="Q7" s="10">
        <f t="shared" si="3"/>
        <v>0</v>
      </c>
      <c r="R7" s="10">
        <f t="shared" si="3"/>
        <v>0</v>
      </c>
      <c r="S7" s="10">
        <f t="shared" si="3"/>
        <v>0</v>
      </c>
      <c r="T7" s="10">
        <f t="shared" si="3"/>
        <v>0</v>
      </c>
      <c r="U7" s="10">
        <f t="shared" si="3"/>
        <v>0</v>
      </c>
      <c r="V7" s="10">
        <f t="shared" si="3"/>
        <v>0</v>
      </c>
      <c r="W7" s="10">
        <f t="shared" si="3"/>
        <v>0</v>
      </c>
      <c r="X7" s="10">
        <f t="shared" si="3"/>
        <v>0</v>
      </c>
      <c r="Y7" s="10">
        <f t="shared" si="3"/>
        <v>0</v>
      </c>
      <c r="Z7" s="10">
        <f t="shared" si="10"/>
        <v>0</v>
      </c>
      <c r="AA7" s="10">
        <f t="shared" si="14"/>
        <v>0</v>
      </c>
      <c r="AB7" s="10">
        <f t="shared" si="4"/>
        <v>0</v>
      </c>
      <c r="AC7" s="10">
        <f t="shared" si="4"/>
        <v>0</v>
      </c>
      <c r="AD7" s="10">
        <f t="shared" si="4"/>
        <v>0</v>
      </c>
      <c r="AE7" s="10">
        <f t="shared" si="4"/>
        <v>0</v>
      </c>
      <c r="AF7" s="10">
        <f t="shared" si="4"/>
        <v>0</v>
      </c>
      <c r="AG7" s="10">
        <f t="shared" si="4"/>
        <v>0</v>
      </c>
      <c r="AH7" s="10">
        <f t="shared" si="4"/>
        <v>0</v>
      </c>
      <c r="AI7" s="10">
        <f t="shared" si="4"/>
        <v>0</v>
      </c>
      <c r="AJ7" s="10">
        <f t="shared" si="4"/>
        <v>0</v>
      </c>
      <c r="AK7" s="10">
        <f t="shared" si="4"/>
        <v>0</v>
      </c>
      <c r="AL7" s="10">
        <f t="shared" si="15"/>
        <v>0</v>
      </c>
      <c r="AM7" s="10">
        <f t="shared" si="16"/>
        <v>0</v>
      </c>
      <c r="AN7" s="10">
        <f t="shared" si="5"/>
        <v>0</v>
      </c>
      <c r="AO7" s="10">
        <f t="shared" si="5"/>
        <v>0</v>
      </c>
      <c r="AP7" s="10">
        <f t="shared" si="5"/>
        <v>0</v>
      </c>
      <c r="AQ7" s="10">
        <f t="shared" si="5"/>
        <v>0</v>
      </c>
      <c r="AR7" s="10">
        <f t="shared" si="5"/>
        <v>0</v>
      </c>
      <c r="AS7" s="10">
        <f t="shared" si="5"/>
        <v>0</v>
      </c>
      <c r="AT7" s="10">
        <f t="shared" si="5"/>
        <v>0</v>
      </c>
      <c r="AU7" s="10">
        <f t="shared" si="5"/>
        <v>0</v>
      </c>
      <c r="AV7" s="10">
        <f t="shared" si="5"/>
        <v>0</v>
      </c>
      <c r="AW7" s="10">
        <f t="shared" si="5"/>
        <v>0</v>
      </c>
      <c r="AX7" s="10">
        <f t="shared" si="11"/>
        <v>0</v>
      </c>
      <c r="AY7" s="10">
        <f t="shared" si="12"/>
        <v>0</v>
      </c>
      <c r="AZ7" s="10">
        <f t="shared" si="6"/>
        <v>0</v>
      </c>
      <c r="BA7" s="10">
        <f t="shared" si="6"/>
        <v>0</v>
      </c>
      <c r="BB7" s="10">
        <f t="shared" si="6"/>
        <v>0</v>
      </c>
      <c r="BC7" s="10">
        <f t="shared" si="6"/>
        <v>0</v>
      </c>
      <c r="BD7" s="10">
        <f t="shared" si="6"/>
        <v>0</v>
      </c>
      <c r="BE7" s="10">
        <f t="shared" si="6"/>
        <v>0</v>
      </c>
      <c r="BF7" s="10">
        <f t="shared" si="6"/>
        <v>0</v>
      </c>
      <c r="BG7" s="10">
        <f t="shared" si="6"/>
        <v>0</v>
      </c>
      <c r="BH7" s="10">
        <f t="shared" si="6"/>
        <v>0</v>
      </c>
      <c r="BI7" s="10">
        <f t="shared" si="6"/>
        <v>0</v>
      </c>
    </row>
    <row r="8" spans="1:61" s="68" customFormat="1" ht="15.75" customHeight="1" thickBot="1" x14ac:dyDescent="0.35">
      <c r="A8" s="73" t="s">
        <v>66</v>
      </c>
      <c r="B8" s="113" t="e">
        <f>#REF!</f>
        <v>#REF!</v>
      </c>
      <c r="C8" s="94">
        <v>0</v>
      </c>
      <c r="D8" s="94">
        <f t="shared" si="2"/>
        <v>0</v>
      </c>
      <c r="E8" s="95" t="e">
        <f t="shared" si="7"/>
        <v>#REF!</v>
      </c>
      <c r="F8" s="94">
        <v>0</v>
      </c>
      <c r="G8" s="66">
        <f t="shared" si="2"/>
        <v>0</v>
      </c>
      <c r="H8" s="66">
        <f t="shared" si="2"/>
        <v>0</v>
      </c>
      <c r="I8" s="95" t="e">
        <f t="shared" si="8"/>
        <v>#REF!</v>
      </c>
      <c r="J8" s="94">
        <v>0</v>
      </c>
      <c r="K8" s="66">
        <f t="shared" si="2"/>
        <v>0</v>
      </c>
      <c r="L8" s="66">
        <f t="shared" si="2"/>
        <v>0</v>
      </c>
      <c r="M8" s="95" t="e">
        <f t="shared" si="9"/>
        <v>#REF!</v>
      </c>
      <c r="N8" s="94">
        <v>0</v>
      </c>
      <c r="O8" s="69">
        <f t="shared" si="13"/>
        <v>0</v>
      </c>
      <c r="P8" s="69">
        <f t="shared" si="3"/>
        <v>0</v>
      </c>
      <c r="Q8" s="69">
        <f t="shared" si="3"/>
        <v>0</v>
      </c>
      <c r="R8" s="69">
        <f t="shared" si="3"/>
        <v>0</v>
      </c>
      <c r="S8" s="69">
        <f t="shared" si="3"/>
        <v>0</v>
      </c>
      <c r="T8" s="69">
        <f t="shared" si="3"/>
        <v>0</v>
      </c>
      <c r="U8" s="69">
        <f t="shared" si="3"/>
        <v>0</v>
      </c>
      <c r="V8" s="69">
        <f t="shared" si="3"/>
        <v>0</v>
      </c>
      <c r="W8" s="69">
        <f t="shared" si="3"/>
        <v>0</v>
      </c>
      <c r="X8" s="69">
        <f t="shared" si="3"/>
        <v>0</v>
      </c>
      <c r="Y8" s="69">
        <f t="shared" si="3"/>
        <v>0</v>
      </c>
      <c r="Z8" s="69">
        <f t="shared" si="10"/>
        <v>0</v>
      </c>
      <c r="AA8" s="69">
        <f t="shared" si="14"/>
        <v>0</v>
      </c>
      <c r="AB8" s="69">
        <f t="shared" si="4"/>
        <v>0</v>
      </c>
      <c r="AC8" s="69">
        <f t="shared" si="4"/>
        <v>0</v>
      </c>
      <c r="AD8" s="69">
        <f t="shared" si="4"/>
        <v>0</v>
      </c>
      <c r="AE8" s="69">
        <f t="shared" si="4"/>
        <v>0</v>
      </c>
      <c r="AF8" s="69">
        <f t="shared" si="4"/>
        <v>0</v>
      </c>
      <c r="AG8" s="69">
        <f t="shared" si="4"/>
        <v>0</v>
      </c>
      <c r="AH8" s="69">
        <f t="shared" si="4"/>
        <v>0</v>
      </c>
      <c r="AI8" s="69">
        <f t="shared" si="4"/>
        <v>0</v>
      </c>
      <c r="AJ8" s="69">
        <f t="shared" si="4"/>
        <v>0</v>
      </c>
      <c r="AK8" s="69">
        <f t="shared" si="4"/>
        <v>0</v>
      </c>
      <c r="AL8" s="69">
        <f t="shared" si="15"/>
        <v>0</v>
      </c>
      <c r="AM8" s="69">
        <f t="shared" si="16"/>
        <v>0</v>
      </c>
      <c r="AN8" s="69">
        <f t="shared" si="5"/>
        <v>0</v>
      </c>
      <c r="AO8" s="69">
        <f t="shared" si="5"/>
        <v>0</v>
      </c>
      <c r="AP8" s="69">
        <f t="shared" si="5"/>
        <v>0</v>
      </c>
      <c r="AQ8" s="69">
        <f t="shared" si="5"/>
        <v>0</v>
      </c>
      <c r="AR8" s="69">
        <f t="shared" si="5"/>
        <v>0</v>
      </c>
      <c r="AS8" s="69">
        <f t="shared" si="5"/>
        <v>0</v>
      </c>
      <c r="AT8" s="69">
        <f t="shared" si="5"/>
        <v>0</v>
      </c>
      <c r="AU8" s="69">
        <f t="shared" si="5"/>
        <v>0</v>
      </c>
      <c r="AV8" s="69">
        <f t="shared" si="5"/>
        <v>0</v>
      </c>
      <c r="AW8" s="69">
        <f t="shared" si="5"/>
        <v>0</v>
      </c>
      <c r="AX8" s="69">
        <f t="shared" si="11"/>
        <v>0</v>
      </c>
      <c r="AY8" s="69">
        <f t="shared" si="12"/>
        <v>0</v>
      </c>
      <c r="AZ8" s="69">
        <f t="shared" si="6"/>
        <v>0</v>
      </c>
      <c r="BA8" s="69">
        <f t="shared" si="6"/>
        <v>0</v>
      </c>
      <c r="BB8" s="69">
        <f t="shared" si="6"/>
        <v>0</v>
      </c>
      <c r="BC8" s="69">
        <f t="shared" si="6"/>
        <v>0</v>
      </c>
      <c r="BD8" s="69">
        <f t="shared" si="6"/>
        <v>0</v>
      </c>
      <c r="BE8" s="69">
        <f t="shared" si="6"/>
        <v>0</v>
      </c>
      <c r="BF8" s="69">
        <f t="shared" si="6"/>
        <v>0</v>
      </c>
      <c r="BG8" s="69">
        <f t="shared" si="6"/>
        <v>0</v>
      </c>
      <c r="BH8" s="69">
        <f t="shared" si="6"/>
        <v>0</v>
      </c>
      <c r="BI8" s="69">
        <f t="shared" si="6"/>
        <v>0</v>
      </c>
    </row>
    <row r="9" spans="1:61" s="22" customFormat="1" ht="15.75" customHeight="1" x14ac:dyDescent="0.25">
      <c r="A9" s="74" t="s">
        <v>68</v>
      </c>
      <c r="B9" s="25" t="e">
        <f>$B$3*B4</f>
        <v>#REF!</v>
      </c>
      <c r="C9" s="25" t="e">
        <f>$C$3*C4</f>
        <v>#REF!</v>
      </c>
      <c r="D9" s="25" t="e">
        <f>$D$3*D4</f>
        <v>#REF!</v>
      </c>
      <c r="E9" s="25" t="e">
        <f>$E$3*E4</f>
        <v>#REF!</v>
      </c>
      <c r="F9" s="25" t="e">
        <f>$F$3*F4</f>
        <v>#REF!</v>
      </c>
      <c r="G9" s="25" t="e">
        <f>$G$3*G4</f>
        <v>#REF!</v>
      </c>
      <c r="H9" s="25" t="e">
        <f>$H$3*H4</f>
        <v>#REF!</v>
      </c>
      <c r="I9" s="25" t="e">
        <f>$I$3*I4</f>
        <v>#REF!</v>
      </c>
      <c r="J9" s="25" t="e">
        <f>$J$3*J4</f>
        <v>#REF!</v>
      </c>
      <c r="K9" s="25" t="e">
        <f>$K$3*K4</f>
        <v>#REF!</v>
      </c>
      <c r="L9" s="25" t="e">
        <f>$L$3*L4</f>
        <v>#REF!</v>
      </c>
      <c r="M9" s="25" t="e">
        <f>$M$3*M4</f>
        <v>#REF!</v>
      </c>
      <c r="N9" s="25" t="e">
        <f>$N$3*N4</f>
        <v>#REF!</v>
      </c>
      <c r="O9" s="25" t="e">
        <f>$O$3*O4</f>
        <v>#REF!</v>
      </c>
      <c r="P9" s="25" t="e">
        <f>$P$3*P4</f>
        <v>#REF!</v>
      </c>
      <c r="Q9" s="25" t="e">
        <f>$Q$3*Q4</f>
        <v>#REF!</v>
      </c>
      <c r="R9" s="25" t="e">
        <f>$R$3*R4</f>
        <v>#REF!</v>
      </c>
      <c r="S9" s="25" t="e">
        <f>$S$3*S4</f>
        <v>#REF!</v>
      </c>
      <c r="T9" s="25" t="e">
        <f>$T$3*T4</f>
        <v>#REF!</v>
      </c>
      <c r="U9" s="25" t="e">
        <f>$U$3*U4</f>
        <v>#REF!</v>
      </c>
      <c r="V9" s="25" t="e">
        <f>$V$3*V4</f>
        <v>#REF!</v>
      </c>
      <c r="W9" s="25" t="e">
        <f>$W$3*W4</f>
        <v>#REF!</v>
      </c>
      <c r="X9" s="25" t="e">
        <f>$X$3*X4</f>
        <v>#REF!</v>
      </c>
      <c r="Y9" s="25" t="e">
        <f>$Y$3*Y4</f>
        <v>#REF!</v>
      </c>
      <c r="Z9" s="25" t="e">
        <f>$Z$3*Z4</f>
        <v>#REF!</v>
      </c>
      <c r="AA9" s="25" t="e">
        <f>$AA$3*AA4</f>
        <v>#REF!</v>
      </c>
      <c r="AB9" s="25" t="e">
        <f>$AB$3*AB4</f>
        <v>#REF!</v>
      </c>
      <c r="AC9" s="25" t="e">
        <f>$AC$3*AC4</f>
        <v>#REF!</v>
      </c>
      <c r="AD9" s="25" t="e">
        <f>$AD$3*AD4</f>
        <v>#REF!</v>
      </c>
      <c r="AE9" s="25" t="e">
        <f>$AE$3*AE4</f>
        <v>#REF!</v>
      </c>
      <c r="AF9" s="25" t="e">
        <f>$AF$3*AF4</f>
        <v>#REF!</v>
      </c>
      <c r="AG9" s="25" t="e">
        <f>$AG$3*AG4</f>
        <v>#REF!</v>
      </c>
      <c r="AH9" s="25" t="e">
        <f>$AH$3*AH4</f>
        <v>#REF!</v>
      </c>
      <c r="AI9" s="25" t="e">
        <f>$AI$3*AI4</f>
        <v>#REF!</v>
      </c>
      <c r="AJ9" s="25" t="e">
        <f>$AJ$3*AJ4</f>
        <v>#REF!</v>
      </c>
      <c r="AK9" s="25" t="e">
        <f>$AK$3*AK4</f>
        <v>#REF!</v>
      </c>
      <c r="AL9" s="25" t="e">
        <f>$AL$3*AL4</f>
        <v>#REF!</v>
      </c>
      <c r="AM9" s="25" t="e">
        <f>$AM$3*AM4</f>
        <v>#REF!</v>
      </c>
      <c r="AN9" s="25" t="e">
        <f>$AN$3*AN4</f>
        <v>#REF!</v>
      </c>
      <c r="AO9" s="25" t="e">
        <f>$AO$3*AO4</f>
        <v>#REF!</v>
      </c>
      <c r="AP9" s="25" t="e">
        <f>$AP$3*AP4</f>
        <v>#REF!</v>
      </c>
      <c r="AQ9" s="25" t="e">
        <f>$AQ$3*AQ4</f>
        <v>#REF!</v>
      </c>
      <c r="AR9" s="25" t="e">
        <f>$AR$3*AR4</f>
        <v>#REF!</v>
      </c>
      <c r="AS9" s="25" t="e">
        <f>$AS$3*AS4</f>
        <v>#REF!</v>
      </c>
      <c r="AT9" s="25" t="e">
        <f>$AT$3*AT4</f>
        <v>#REF!</v>
      </c>
      <c r="AU9" s="25" t="e">
        <f>$AU$3*AU4</f>
        <v>#REF!</v>
      </c>
      <c r="AV9" s="25" t="e">
        <f>$AV$3*AV4</f>
        <v>#REF!</v>
      </c>
      <c r="AW9" s="25" t="e">
        <f>$AW$3*AW4</f>
        <v>#REF!</v>
      </c>
      <c r="AX9" s="25" t="e">
        <f>$AX$3*AX4</f>
        <v>#REF!</v>
      </c>
      <c r="AY9" s="25" t="e">
        <f>$AY$3*AY4</f>
        <v>#REF!</v>
      </c>
      <c r="AZ9" s="25" t="e">
        <f>$AZ$3*AZ4</f>
        <v>#REF!</v>
      </c>
      <c r="BA9" s="25" t="e">
        <f>$BA$3*BA4</f>
        <v>#REF!</v>
      </c>
      <c r="BB9" s="25" t="e">
        <f>$BB$3*BB4</f>
        <v>#REF!</v>
      </c>
      <c r="BC9" s="25" t="e">
        <f>$BC$3*BC4</f>
        <v>#REF!</v>
      </c>
      <c r="BD9" s="25" t="e">
        <f>$BD$3*BD4</f>
        <v>#REF!</v>
      </c>
      <c r="BE9" s="25" t="e">
        <f>$BE$3*BE4</f>
        <v>#REF!</v>
      </c>
      <c r="BF9" s="25" t="e">
        <f>$BF$3*BF4</f>
        <v>#REF!</v>
      </c>
      <c r="BG9" s="25" t="e">
        <f>$BG$3*BG4</f>
        <v>#REF!</v>
      </c>
      <c r="BH9" s="25" t="e">
        <f>$BH$3*BH4</f>
        <v>#REF!</v>
      </c>
      <c r="BI9" s="25" t="e">
        <f>$BI$3*BI4</f>
        <v>#REF!</v>
      </c>
    </row>
    <row r="10" spans="1:61" s="5" customFormat="1" ht="15.75" customHeight="1" x14ac:dyDescent="0.25">
      <c r="A10" s="72" t="s">
        <v>69</v>
      </c>
      <c r="B10" s="6" t="e">
        <f t="shared" ref="B10:B13" si="17">$B$3*B5</f>
        <v>#REF!</v>
      </c>
      <c r="C10" s="6" t="e">
        <f t="shared" ref="C10:C13" si="18">$C$3*C5</f>
        <v>#REF!</v>
      </c>
      <c r="D10" s="6" t="e">
        <f t="shared" ref="D10:D13" si="19">$D$3*D5</f>
        <v>#REF!</v>
      </c>
      <c r="E10" s="6" t="e">
        <f t="shared" ref="E10:E13" si="20">$E$3*E5</f>
        <v>#REF!</v>
      </c>
      <c r="F10" s="6" t="e">
        <f t="shared" ref="F10:F13" si="21">$F$3*F5</f>
        <v>#REF!</v>
      </c>
      <c r="G10" s="6" t="e">
        <f t="shared" ref="G10:G13" si="22">$G$3*G5</f>
        <v>#REF!</v>
      </c>
      <c r="H10" s="6" t="e">
        <f t="shared" ref="H10:H13" si="23">$H$3*H5</f>
        <v>#REF!</v>
      </c>
      <c r="I10" s="6" t="e">
        <f t="shared" ref="I10:I13" si="24">$I$3*I5</f>
        <v>#REF!</v>
      </c>
      <c r="J10" s="6" t="e">
        <f t="shared" ref="J10:J13" si="25">$J$3*J5</f>
        <v>#REF!</v>
      </c>
      <c r="K10" s="6" t="e">
        <f t="shared" ref="K10:K13" si="26">$K$3*K5</f>
        <v>#REF!</v>
      </c>
      <c r="L10" s="6" t="e">
        <f t="shared" ref="L10:L13" si="27">$L$3*L5</f>
        <v>#REF!</v>
      </c>
      <c r="M10" s="6" t="e">
        <f t="shared" ref="M10:M13" si="28">$M$3*M5</f>
        <v>#REF!</v>
      </c>
      <c r="N10" s="6" t="e">
        <f t="shared" ref="N10:N13" si="29">$N$3*N5</f>
        <v>#REF!</v>
      </c>
      <c r="O10" s="6" t="e">
        <f t="shared" ref="O10:O13" si="30">$O$3*O5</f>
        <v>#REF!</v>
      </c>
      <c r="P10" s="6" t="e">
        <f t="shared" ref="P10:P13" si="31">$P$3*P5</f>
        <v>#REF!</v>
      </c>
      <c r="Q10" s="6" t="e">
        <f t="shared" ref="Q10:Q13" si="32">$Q$3*Q5</f>
        <v>#REF!</v>
      </c>
      <c r="R10" s="6" t="e">
        <f t="shared" ref="R10:R13" si="33">$R$3*R5</f>
        <v>#REF!</v>
      </c>
      <c r="S10" s="6" t="e">
        <f t="shared" ref="S10:S13" si="34">$S$3*S5</f>
        <v>#REF!</v>
      </c>
      <c r="T10" s="6" t="e">
        <f t="shared" ref="T10:T13" si="35">$T$3*T5</f>
        <v>#REF!</v>
      </c>
      <c r="U10" s="6" t="e">
        <f t="shared" ref="U10:U13" si="36">$U$3*U5</f>
        <v>#REF!</v>
      </c>
      <c r="V10" s="6" t="e">
        <f t="shared" ref="V10:V13" si="37">$V$3*V5</f>
        <v>#REF!</v>
      </c>
      <c r="W10" s="6" t="e">
        <f t="shared" ref="W10:W13" si="38">$W$3*W5</f>
        <v>#REF!</v>
      </c>
      <c r="X10" s="6" t="e">
        <f t="shared" ref="X10:X13" si="39">$X$3*X5</f>
        <v>#REF!</v>
      </c>
      <c r="Y10" s="6" t="e">
        <f t="shared" ref="Y10:Y13" si="40">$Y$3*Y5</f>
        <v>#REF!</v>
      </c>
      <c r="Z10" s="6" t="e">
        <f t="shared" ref="Z10:Z13" si="41">$Z$3*Z5</f>
        <v>#REF!</v>
      </c>
      <c r="AA10" s="6" t="e">
        <f t="shared" ref="AA10:AA13" si="42">$AA$3*AA5</f>
        <v>#REF!</v>
      </c>
      <c r="AB10" s="6" t="e">
        <f t="shared" ref="AB10:AB13" si="43">$AB$3*AB5</f>
        <v>#REF!</v>
      </c>
      <c r="AC10" s="6" t="e">
        <f t="shared" ref="AC10:AC13" si="44">$AC$3*AC5</f>
        <v>#REF!</v>
      </c>
      <c r="AD10" s="6" t="e">
        <f t="shared" ref="AD10:AD13" si="45">$AD$3*AD5</f>
        <v>#REF!</v>
      </c>
      <c r="AE10" s="6" t="e">
        <f t="shared" ref="AE10:AE13" si="46">$AE$3*AE5</f>
        <v>#REF!</v>
      </c>
      <c r="AF10" s="6" t="e">
        <f t="shared" ref="AF10:AF13" si="47">$AF$3*AF5</f>
        <v>#REF!</v>
      </c>
      <c r="AG10" s="6" t="e">
        <f t="shared" ref="AG10:AG13" si="48">$AG$3*AG5</f>
        <v>#REF!</v>
      </c>
      <c r="AH10" s="6" t="e">
        <f t="shared" ref="AH10:AH13" si="49">$AH$3*AH5</f>
        <v>#REF!</v>
      </c>
      <c r="AI10" s="6" t="e">
        <f t="shared" ref="AI10:AI13" si="50">$AI$3*AI5</f>
        <v>#REF!</v>
      </c>
      <c r="AJ10" s="6" t="e">
        <f t="shared" ref="AJ10:AJ13" si="51">$AJ$3*AJ5</f>
        <v>#REF!</v>
      </c>
      <c r="AK10" s="6" t="e">
        <f t="shared" ref="AK10:AK13" si="52">$AK$3*AK5</f>
        <v>#REF!</v>
      </c>
      <c r="AL10" s="6" t="e">
        <f t="shared" ref="AL10:AL13" si="53">$AL$3*AL5</f>
        <v>#REF!</v>
      </c>
      <c r="AM10" s="6" t="e">
        <f t="shared" ref="AM10:AM13" si="54">$AM$3*AM5</f>
        <v>#REF!</v>
      </c>
      <c r="AN10" s="6" t="e">
        <f t="shared" ref="AN10:AN13" si="55">$AN$3*AN5</f>
        <v>#REF!</v>
      </c>
      <c r="AO10" s="6" t="e">
        <f t="shared" ref="AO10:AO13" si="56">$AO$3*AO5</f>
        <v>#REF!</v>
      </c>
      <c r="AP10" s="6" t="e">
        <f t="shared" ref="AP10:AP13" si="57">$AP$3*AP5</f>
        <v>#REF!</v>
      </c>
      <c r="AQ10" s="6" t="e">
        <f t="shared" ref="AQ10:AQ13" si="58">$AQ$3*AQ5</f>
        <v>#REF!</v>
      </c>
      <c r="AR10" s="6" t="e">
        <f t="shared" ref="AR10:AR13" si="59">$AR$3*AR5</f>
        <v>#REF!</v>
      </c>
      <c r="AS10" s="6" t="e">
        <f t="shared" ref="AS10:AS13" si="60">$AS$3*AS5</f>
        <v>#REF!</v>
      </c>
      <c r="AT10" s="6" t="e">
        <f t="shared" ref="AT10:AT13" si="61">$AT$3*AT5</f>
        <v>#REF!</v>
      </c>
      <c r="AU10" s="6" t="e">
        <f t="shared" ref="AU10:AU13" si="62">$AU$3*AU5</f>
        <v>#REF!</v>
      </c>
      <c r="AV10" s="6" t="e">
        <f t="shared" ref="AV10:AV13" si="63">$AV$3*AV5</f>
        <v>#REF!</v>
      </c>
      <c r="AW10" s="6" t="e">
        <f t="shared" ref="AW10:AW13" si="64">$AW$3*AW5</f>
        <v>#REF!</v>
      </c>
      <c r="AX10" s="6" t="e">
        <f t="shared" ref="AX10:AX13" si="65">$AX$3*AX5</f>
        <v>#REF!</v>
      </c>
      <c r="AY10" s="6" t="e">
        <f t="shared" ref="AY10:AY13" si="66">$AY$3*AY5</f>
        <v>#REF!</v>
      </c>
      <c r="AZ10" s="6" t="e">
        <f t="shared" ref="AZ10:AZ13" si="67">$AZ$3*AZ5</f>
        <v>#REF!</v>
      </c>
      <c r="BA10" s="6" t="e">
        <f t="shared" ref="BA10:BA13" si="68">$BA$3*BA5</f>
        <v>#REF!</v>
      </c>
      <c r="BB10" s="6" t="e">
        <f t="shared" ref="BB10:BB13" si="69">$BB$3*BB5</f>
        <v>#REF!</v>
      </c>
      <c r="BC10" s="6" t="e">
        <f t="shared" ref="BC10:BC13" si="70">$BC$3*BC5</f>
        <v>#REF!</v>
      </c>
      <c r="BD10" s="6" t="e">
        <f t="shared" ref="BD10:BD13" si="71">$BD$3*BD5</f>
        <v>#REF!</v>
      </c>
      <c r="BE10" s="6" t="e">
        <f t="shared" ref="BE10:BE13" si="72">$BE$3*BE5</f>
        <v>#REF!</v>
      </c>
      <c r="BF10" s="6" t="e">
        <f t="shared" ref="BF10:BF13" si="73">$BF$3*BF5</f>
        <v>#REF!</v>
      </c>
      <c r="BG10" s="6" t="e">
        <f t="shared" ref="BG10:BG13" si="74">$BG$3*BG5</f>
        <v>#REF!</v>
      </c>
      <c r="BH10" s="6" t="e">
        <f t="shared" ref="BH10:BH13" si="75">$BH$3*BH5</f>
        <v>#REF!</v>
      </c>
      <c r="BI10" s="6" t="e">
        <f t="shared" ref="BI10:BI13" si="76">$BI$3*BI5</f>
        <v>#REF!</v>
      </c>
    </row>
    <row r="11" spans="1:61" s="5" customFormat="1" ht="15.75" customHeight="1" x14ac:dyDescent="0.25">
      <c r="A11" s="72" t="s">
        <v>70</v>
      </c>
      <c r="B11" s="6" t="e">
        <f t="shared" si="17"/>
        <v>#REF!</v>
      </c>
      <c r="C11" s="6" t="e">
        <f t="shared" si="18"/>
        <v>#REF!</v>
      </c>
      <c r="D11" s="6" t="e">
        <f t="shared" si="19"/>
        <v>#REF!</v>
      </c>
      <c r="E11" s="6" t="e">
        <f t="shared" si="20"/>
        <v>#REF!</v>
      </c>
      <c r="F11" s="6" t="e">
        <f t="shared" si="21"/>
        <v>#REF!</v>
      </c>
      <c r="G11" s="6" t="e">
        <f t="shared" si="22"/>
        <v>#REF!</v>
      </c>
      <c r="H11" s="6" t="e">
        <f t="shared" si="23"/>
        <v>#REF!</v>
      </c>
      <c r="I11" s="6" t="e">
        <f t="shared" si="24"/>
        <v>#REF!</v>
      </c>
      <c r="J11" s="6" t="e">
        <f t="shared" si="25"/>
        <v>#REF!</v>
      </c>
      <c r="K11" s="6" t="e">
        <f t="shared" si="26"/>
        <v>#REF!</v>
      </c>
      <c r="L11" s="6" t="e">
        <f t="shared" si="27"/>
        <v>#REF!</v>
      </c>
      <c r="M11" s="6" t="e">
        <f t="shared" si="28"/>
        <v>#REF!</v>
      </c>
      <c r="N11" s="6" t="e">
        <f t="shared" si="29"/>
        <v>#REF!</v>
      </c>
      <c r="O11" s="6" t="e">
        <f t="shared" si="30"/>
        <v>#REF!</v>
      </c>
      <c r="P11" s="6" t="e">
        <f t="shared" si="31"/>
        <v>#REF!</v>
      </c>
      <c r="Q11" s="6" t="e">
        <f t="shared" si="32"/>
        <v>#REF!</v>
      </c>
      <c r="R11" s="6" t="e">
        <f t="shared" si="33"/>
        <v>#REF!</v>
      </c>
      <c r="S11" s="6" t="e">
        <f t="shared" si="34"/>
        <v>#REF!</v>
      </c>
      <c r="T11" s="6" t="e">
        <f t="shared" si="35"/>
        <v>#REF!</v>
      </c>
      <c r="U11" s="6" t="e">
        <f t="shared" si="36"/>
        <v>#REF!</v>
      </c>
      <c r="V11" s="6" t="e">
        <f t="shared" si="37"/>
        <v>#REF!</v>
      </c>
      <c r="W11" s="6" t="e">
        <f t="shared" si="38"/>
        <v>#REF!</v>
      </c>
      <c r="X11" s="6" t="e">
        <f t="shared" si="39"/>
        <v>#REF!</v>
      </c>
      <c r="Y11" s="6" t="e">
        <f t="shared" si="40"/>
        <v>#REF!</v>
      </c>
      <c r="Z11" s="6" t="e">
        <f t="shared" si="41"/>
        <v>#REF!</v>
      </c>
      <c r="AA11" s="6" t="e">
        <f t="shared" si="42"/>
        <v>#REF!</v>
      </c>
      <c r="AB11" s="6" t="e">
        <f t="shared" si="43"/>
        <v>#REF!</v>
      </c>
      <c r="AC11" s="6" t="e">
        <f t="shared" si="44"/>
        <v>#REF!</v>
      </c>
      <c r="AD11" s="6" t="e">
        <f t="shared" si="45"/>
        <v>#REF!</v>
      </c>
      <c r="AE11" s="6" t="e">
        <f t="shared" si="46"/>
        <v>#REF!</v>
      </c>
      <c r="AF11" s="6" t="e">
        <f t="shared" si="47"/>
        <v>#REF!</v>
      </c>
      <c r="AG11" s="6" t="e">
        <f t="shared" si="48"/>
        <v>#REF!</v>
      </c>
      <c r="AH11" s="6" t="e">
        <f t="shared" si="49"/>
        <v>#REF!</v>
      </c>
      <c r="AI11" s="6" t="e">
        <f t="shared" si="50"/>
        <v>#REF!</v>
      </c>
      <c r="AJ11" s="6" t="e">
        <f t="shared" si="51"/>
        <v>#REF!</v>
      </c>
      <c r="AK11" s="6" t="e">
        <f t="shared" si="52"/>
        <v>#REF!</v>
      </c>
      <c r="AL11" s="6" t="e">
        <f t="shared" si="53"/>
        <v>#REF!</v>
      </c>
      <c r="AM11" s="6" t="e">
        <f t="shared" si="54"/>
        <v>#REF!</v>
      </c>
      <c r="AN11" s="6" t="e">
        <f t="shared" si="55"/>
        <v>#REF!</v>
      </c>
      <c r="AO11" s="6" t="e">
        <f t="shared" si="56"/>
        <v>#REF!</v>
      </c>
      <c r="AP11" s="6" t="e">
        <f t="shared" si="57"/>
        <v>#REF!</v>
      </c>
      <c r="AQ11" s="6" t="e">
        <f t="shared" si="58"/>
        <v>#REF!</v>
      </c>
      <c r="AR11" s="6" t="e">
        <f t="shared" si="59"/>
        <v>#REF!</v>
      </c>
      <c r="AS11" s="6" t="e">
        <f t="shared" si="60"/>
        <v>#REF!</v>
      </c>
      <c r="AT11" s="6" t="e">
        <f t="shared" si="61"/>
        <v>#REF!</v>
      </c>
      <c r="AU11" s="6" t="e">
        <f t="shared" si="62"/>
        <v>#REF!</v>
      </c>
      <c r="AV11" s="6" t="e">
        <f t="shared" si="63"/>
        <v>#REF!</v>
      </c>
      <c r="AW11" s="6" t="e">
        <f t="shared" si="64"/>
        <v>#REF!</v>
      </c>
      <c r="AX11" s="6" t="e">
        <f t="shared" si="65"/>
        <v>#REF!</v>
      </c>
      <c r="AY11" s="6" t="e">
        <f t="shared" si="66"/>
        <v>#REF!</v>
      </c>
      <c r="AZ11" s="6" t="e">
        <f t="shared" si="67"/>
        <v>#REF!</v>
      </c>
      <c r="BA11" s="6" t="e">
        <f t="shared" si="68"/>
        <v>#REF!</v>
      </c>
      <c r="BB11" s="6" t="e">
        <f t="shared" si="69"/>
        <v>#REF!</v>
      </c>
      <c r="BC11" s="6" t="e">
        <f t="shared" si="70"/>
        <v>#REF!</v>
      </c>
      <c r="BD11" s="6" t="e">
        <f t="shared" si="71"/>
        <v>#REF!</v>
      </c>
      <c r="BE11" s="6" t="e">
        <f t="shared" si="72"/>
        <v>#REF!</v>
      </c>
      <c r="BF11" s="6" t="e">
        <f t="shared" si="73"/>
        <v>#REF!</v>
      </c>
      <c r="BG11" s="6" t="e">
        <f t="shared" si="74"/>
        <v>#REF!</v>
      </c>
      <c r="BH11" s="6" t="e">
        <f t="shared" si="75"/>
        <v>#REF!</v>
      </c>
      <c r="BI11" s="6" t="e">
        <f t="shared" si="76"/>
        <v>#REF!</v>
      </c>
    </row>
    <row r="12" spans="1:61" s="5" customFormat="1" ht="15.75" customHeight="1" x14ac:dyDescent="0.25">
      <c r="A12" s="72" t="s">
        <v>71</v>
      </c>
      <c r="B12" s="6" t="e">
        <f t="shared" si="17"/>
        <v>#REF!</v>
      </c>
      <c r="C12" s="6" t="e">
        <f t="shared" si="18"/>
        <v>#REF!</v>
      </c>
      <c r="D12" s="6" t="e">
        <f t="shared" si="19"/>
        <v>#REF!</v>
      </c>
      <c r="E12" s="6" t="e">
        <f t="shared" si="20"/>
        <v>#REF!</v>
      </c>
      <c r="F12" s="6" t="e">
        <f t="shared" si="21"/>
        <v>#REF!</v>
      </c>
      <c r="G12" s="6" t="e">
        <f t="shared" si="22"/>
        <v>#REF!</v>
      </c>
      <c r="H12" s="6" t="e">
        <f t="shared" si="23"/>
        <v>#REF!</v>
      </c>
      <c r="I12" s="6" t="e">
        <f t="shared" si="24"/>
        <v>#REF!</v>
      </c>
      <c r="J12" s="6" t="e">
        <f t="shared" si="25"/>
        <v>#REF!</v>
      </c>
      <c r="K12" s="6" t="e">
        <f t="shared" si="26"/>
        <v>#REF!</v>
      </c>
      <c r="L12" s="6" t="e">
        <f t="shared" si="27"/>
        <v>#REF!</v>
      </c>
      <c r="M12" s="6" t="e">
        <f t="shared" si="28"/>
        <v>#REF!</v>
      </c>
      <c r="N12" s="6" t="e">
        <f t="shared" si="29"/>
        <v>#REF!</v>
      </c>
      <c r="O12" s="6" t="e">
        <f t="shared" si="30"/>
        <v>#REF!</v>
      </c>
      <c r="P12" s="6" t="e">
        <f t="shared" si="31"/>
        <v>#REF!</v>
      </c>
      <c r="Q12" s="6" t="e">
        <f t="shared" si="32"/>
        <v>#REF!</v>
      </c>
      <c r="R12" s="6" t="e">
        <f t="shared" si="33"/>
        <v>#REF!</v>
      </c>
      <c r="S12" s="6" t="e">
        <f t="shared" si="34"/>
        <v>#REF!</v>
      </c>
      <c r="T12" s="6" t="e">
        <f t="shared" si="35"/>
        <v>#REF!</v>
      </c>
      <c r="U12" s="6" t="e">
        <f t="shared" si="36"/>
        <v>#REF!</v>
      </c>
      <c r="V12" s="6" t="e">
        <f t="shared" si="37"/>
        <v>#REF!</v>
      </c>
      <c r="W12" s="6" t="e">
        <f t="shared" si="38"/>
        <v>#REF!</v>
      </c>
      <c r="X12" s="6" t="e">
        <f t="shared" si="39"/>
        <v>#REF!</v>
      </c>
      <c r="Y12" s="6" t="e">
        <f t="shared" si="40"/>
        <v>#REF!</v>
      </c>
      <c r="Z12" s="6" t="e">
        <f t="shared" si="41"/>
        <v>#REF!</v>
      </c>
      <c r="AA12" s="6" t="e">
        <f t="shared" si="42"/>
        <v>#REF!</v>
      </c>
      <c r="AB12" s="6" t="e">
        <f t="shared" si="43"/>
        <v>#REF!</v>
      </c>
      <c r="AC12" s="6" t="e">
        <f t="shared" si="44"/>
        <v>#REF!</v>
      </c>
      <c r="AD12" s="6" t="e">
        <f t="shared" si="45"/>
        <v>#REF!</v>
      </c>
      <c r="AE12" s="6" t="e">
        <f t="shared" si="46"/>
        <v>#REF!</v>
      </c>
      <c r="AF12" s="6" t="e">
        <f t="shared" si="47"/>
        <v>#REF!</v>
      </c>
      <c r="AG12" s="6" t="e">
        <f t="shared" si="48"/>
        <v>#REF!</v>
      </c>
      <c r="AH12" s="6" t="e">
        <f t="shared" si="49"/>
        <v>#REF!</v>
      </c>
      <c r="AI12" s="6" t="e">
        <f t="shared" si="50"/>
        <v>#REF!</v>
      </c>
      <c r="AJ12" s="6" t="e">
        <f t="shared" si="51"/>
        <v>#REF!</v>
      </c>
      <c r="AK12" s="6" t="e">
        <f t="shared" si="52"/>
        <v>#REF!</v>
      </c>
      <c r="AL12" s="6" t="e">
        <f t="shared" si="53"/>
        <v>#REF!</v>
      </c>
      <c r="AM12" s="6" t="e">
        <f t="shared" si="54"/>
        <v>#REF!</v>
      </c>
      <c r="AN12" s="6" t="e">
        <f t="shared" si="55"/>
        <v>#REF!</v>
      </c>
      <c r="AO12" s="6" t="e">
        <f t="shared" si="56"/>
        <v>#REF!</v>
      </c>
      <c r="AP12" s="6" t="e">
        <f t="shared" si="57"/>
        <v>#REF!</v>
      </c>
      <c r="AQ12" s="6" t="e">
        <f t="shared" si="58"/>
        <v>#REF!</v>
      </c>
      <c r="AR12" s="6" t="e">
        <f t="shared" si="59"/>
        <v>#REF!</v>
      </c>
      <c r="AS12" s="6" t="e">
        <f t="shared" si="60"/>
        <v>#REF!</v>
      </c>
      <c r="AT12" s="6" t="e">
        <f t="shared" si="61"/>
        <v>#REF!</v>
      </c>
      <c r="AU12" s="6" t="e">
        <f t="shared" si="62"/>
        <v>#REF!</v>
      </c>
      <c r="AV12" s="6" t="e">
        <f t="shared" si="63"/>
        <v>#REF!</v>
      </c>
      <c r="AW12" s="6" t="e">
        <f t="shared" si="64"/>
        <v>#REF!</v>
      </c>
      <c r="AX12" s="6" t="e">
        <f t="shared" si="65"/>
        <v>#REF!</v>
      </c>
      <c r="AY12" s="6" t="e">
        <f t="shared" si="66"/>
        <v>#REF!</v>
      </c>
      <c r="AZ12" s="6" t="e">
        <f t="shared" si="67"/>
        <v>#REF!</v>
      </c>
      <c r="BA12" s="6" t="e">
        <f t="shared" si="68"/>
        <v>#REF!</v>
      </c>
      <c r="BB12" s="6" t="e">
        <f t="shared" si="69"/>
        <v>#REF!</v>
      </c>
      <c r="BC12" s="6" t="e">
        <f t="shared" si="70"/>
        <v>#REF!</v>
      </c>
      <c r="BD12" s="6" t="e">
        <f t="shared" si="71"/>
        <v>#REF!</v>
      </c>
      <c r="BE12" s="6" t="e">
        <f t="shared" si="72"/>
        <v>#REF!</v>
      </c>
      <c r="BF12" s="6" t="e">
        <f t="shared" si="73"/>
        <v>#REF!</v>
      </c>
      <c r="BG12" s="6" t="e">
        <f t="shared" si="74"/>
        <v>#REF!</v>
      </c>
      <c r="BH12" s="6" t="e">
        <f t="shared" si="75"/>
        <v>#REF!</v>
      </c>
      <c r="BI12" s="6" t="e">
        <f t="shared" si="76"/>
        <v>#REF!</v>
      </c>
    </row>
    <row r="13" spans="1:61" s="68" customFormat="1" ht="15.75" customHeight="1" thickBot="1" x14ac:dyDescent="0.3">
      <c r="A13" s="73" t="s">
        <v>72</v>
      </c>
      <c r="B13" s="70" t="e">
        <f t="shared" si="17"/>
        <v>#REF!</v>
      </c>
      <c r="C13" s="70" t="e">
        <f t="shared" si="18"/>
        <v>#REF!</v>
      </c>
      <c r="D13" s="70" t="e">
        <f t="shared" si="19"/>
        <v>#REF!</v>
      </c>
      <c r="E13" s="70" t="e">
        <f t="shared" si="20"/>
        <v>#REF!</v>
      </c>
      <c r="F13" s="70" t="e">
        <f t="shared" si="21"/>
        <v>#REF!</v>
      </c>
      <c r="G13" s="70" t="e">
        <f t="shared" si="22"/>
        <v>#REF!</v>
      </c>
      <c r="H13" s="70" t="e">
        <f t="shared" si="23"/>
        <v>#REF!</v>
      </c>
      <c r="I13" s="70" t="e">
        <f t="shared" si="24"/>
        <v>#REF!</v>
      </c>
      <c r="J13" s="70" t="e">
        <f t="shared" si="25"/>
        <v>#REF!</v>
      </c>
      <c r="K13" s="70" t="e">
        <f t="shared" si="26"/>
        <v>#REF!</v>
      </c>
      <c r="L13" s="70" t="e">
        <f t="shared" si="27"/>
        <v>#REF!</v>
      </c>
      <c r="M13" s="70" t="e">
        <f t="shared" si="28"/>
        <v>#REF!</v>
      </c>
      <c r="N13" s="70" t="e">
        <f t="shared" si="29"/>
        <v>#REF!</v>
      </c>
      <c r="O13" s="70" t="e">
        <f t="shared" si="30"/>
        <v>#REF!</v>
      </c>
      <c r="P13" s="70" t="e">
        <f t="shared" si="31"/>
        <v>#REF!</v>
      </c>
      <c r="Q13" s="70" t="e">
        <f t="shared" si="32"/>
        <v>#REF!</v>
      </c>
      <c r="R13" s="70" t="e">
        <f t="shared" si="33"/>
        <v>#REF!</v>
      </c>
      <c r="S13" s="70" t="e">
        <f t="shared" si="34"/>
        <v>#REF!</v>
      </c>
      <c r="T13" s="70" t="e">
        <f t="shared" si="35"/>
        <v>#REF!</v>
      </c>
      <c r="U13" s="70" t="e">
        <f t="shared" si="36"/>
        <v>#REF!</v>
      </c>
      <c r="V13" s="70" t="e">
        <f t="shared" si="37"/>
        <v>#REF!</v>
      </c>
      <c r="W13" s="70" t="e">
        <f t="shared" si="38"/>
        <v>#REF!</v>
      </c>
      <c r="X13" s="70" t="e">
        <f t="shared" si="39"/>
        <v>#REF!</v>
      </c>
      <c r="Y13" s="70" t="e">
        <f t="shared" si="40"/>
        <v>#REF!</v>
      </c>
      <c r="Z13" s="70" t="e">
        <f t="shared" si="41"/>
        <v>#REF!</v>
      </c>
      <c r="AA13" s="70" t="e">
        <f t="shared" si="42"/>
        <v>#REF!</v>
      </c>
      <c r="AB13" s="70" t="e">
        <f t="shared" si="43"/>
        <v>#REF!</v>
      </c>
      <c r="AC13" s="70" t="e">
        <f t="shared" si="44"/>
        <v>#REF!</v>
      </c>
      <c r="AD13" s="70" t="e">
        <f t="shared" si="45"/>
        <v>#REF!</v>
      </c>
      <c r="AE13" s="70" t="e">
        <f t="shared" si="46"/>
        <v>#REF!</v>
      </c>
      <c r="AF13" s="70" t="e">
        <f t="shared" si="47"/>
        <v>#REF!</v>
      </c>
      <c r="AG13" s="70" t="e">
        <f t="shared" si="48"/>
        <v>#REF!</v>
      </c>
      <c r="AH13" s="70" t="e">
        <f t="shared" si="49"/>
        <v>#REF!</v>
      </c>
      <c r="AI13" s="70" t="e">
        <f t="shared" si="50"/>
        <v>#REF!</v>
      </c>
      <c r="AJ13" s="70" t="e">
        <f t="shared" si="51"/>
        <v>#REF!</v>
      </c>
      <c r="AK13" s="70" t="e">
        <f t="shared" si="52"/>
        <v>#REF!</v>
      </c>
      <c r="AL13" s="70" t="e">
        <f t="shared" si="53"/>
        <v>#REF!</v>
      </c>
      <c r="AM13" s="70" t="e">
        <f t="shared" si="54"/>
        <v>#REF!</v>
      </c>
      <c r="AN13" s="70" t="e">
        <f t="shared" si="55"/>
        <v>#REF!</v>
      </c>
      <c r="AO13" s="70" t="e">
        <f t="shared" si="56"/>
        <v>#REF!</v>
      </c>
      <c r="AP13" s="70" t="e">
        <f t="shared" si="57"/>
        <v>#REF!</v>
      </c>
      <c r="AQ13" s="70" t="e">
        <f t="shared" si="58"/>
        <v>#REF!</v>
      </c>
      <c r="AR13" s="70" t="e">
        <f t="shared" si="59"/>
        <v>#REF!</v>
      </c>
      <c r="AS13" s="70" t="e">
        <f t="shared" si="60"/>
        <v>#REF!</v>
      </c>
      <c r="AT13" s="70" t="e">
        <f t="shared" si="61"/>
        <v>#REF!</v>
      </c>
      <c r="AU13" s="70" t="e">
        <f t="shared" si="62"/>
        <v>#REF!</v>
      </c>
      <c r="AV13" s="70" t="e">
        <f t="shared" si="63"/>
        <v>#REF!</v>
      </c>
      <c r="AW13" s="70" t="e">
        <f t="shared" si="64"/>
        <v>#REF!</v>
      </c>
      <c r="AX13" s="70" t="e">
        <f t="shared" si="65"/>
        <v>#REF!</v>
      </c>
      <c r="AY13" s="70" t="e">
        <f t="shared" si="66"/>
        <v>#REF!</v>
      </c>
      <c r="AZ13" s="70" t="e">
        <f t="shared" si="67"/>
        <v>#REF!</v>
      </c>
      <c r="BA13" s="70" t="e">
        <f t="shared" si="68"/>
        <v>#REF!</v>
      </c>
      <c r="BB13" s="70" t="e">
        <f t="shared" si="69"/>
        <v>#REF!</v>
      </c>
      <c r="BC13" s="70" t="e">
        <f t="shared" si="70"/>
        <v>#REF!</v>
      </c>
      <c r="BD13" s="70" t="e">
        <f t="shared" si="71"/>
        <v>#REF!</v>
      </c>
      <c r="BE13" s="70" t="e">
        <f t="shared" si="72"/>
        <v>#REF!</v>
      </c>
      <c r="BF13" s="70" t="e">
        <f t="shared" si="73"/>
        <v>#REF!</v>
      </c>
      <c r="BG13" s="70" t="e">
        <f t="shared" si="74"/>
        <v>#REF!</v>
      </c>
      <c r="BH13" s="70" t="e">
        <f t="shared" si="75"/>
        <v>#REF!</v>
      </c>
      <c r="BI13" s="70" t="e">
        <f t="shared" si="76"/>
        <v>#REF!</v>
      </c>
    </row>
    <row r="14" spans="1:61" ht="13.5" thickBot="1" x14ac:dyDescent="0.35">
      <c r="A14" s="76"/>
      <c r="B14" s="3"/>
      <c r="C14" s="3"/>
      <c r="D14" s="3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6"/>
      <c r="BH14" s="1"/>
      <c r="BI14" s="1"/>
    </row>
    <row r="15" spans="1:61" ht="13.5" thickBot="1" x14ac:dyDescent="0.35">
      <c r="A15" s="76"/>
      <c r="B15" s="36" t="s">
        <v>67</v>
      </c>
      <c r="C15" s="36" t="s">
        <v>90</v>
      </c>
      <c r="D15" s="42" t="s">
        <v>92</v>
      </c>
      <c r="E15" s="43" t="s">
        <v>93</v>
      </c>
      <c r="F15" s="40" t="s">
        <v>90</v>
      </c>
      <c r="G15" s="40" t="s">
        <v>94</v>
      </c>
      <c r="H15" s="40" t="s">
        <v>166</v>
      </c>
      <c r="I15" s="1" t="s">
        <v>160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6"/>
      <c r="BH15" s="1"/>
      <c r="BI15" s="1"/>
    </row>
    <row r="16" spans="1:61" s="33" customFormat="1" ht="13" customHeight="1" x14ac:dyDescent="0.25">
      <c r="A16" s="77" t="s">
        <v>84</v>
      </c>
      <c r="B16" s="71" t="e">
        <f>SUM(B9:BI9)</f>
        <v>#REF!</v>
      </c>
      <c r="C16" s="41" t="e">
        <f>B16*12</f>
        <v>#REF!</v>
      </c>
      <c r="D16" s="285" t="e">
        <f>SUM(C16:C20)</f>
        <v>#REF!</v>
      </c>
      <c r="E16" s="288" t="e">
        <f>SUM(F16:F20)+B30</f>
        <v>#REF!</v>
      </c>
      <c r="F16" s="31" t="e">
        <f>G16*12</f>
        <v>#REF!</v>
      </c>
      <c r="G16" s="31" t="e">
        <f>B16*H16</f>
        <v>#REF!</v>
      </c>
      <c r="H16" s="96">
        <v>0.65</v>
      </c>
      <c r="I16" s="31" t="e">
        <f>F16/($B$3*12)</f>
        <v>#REF!</v>
      </c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</row>
    <row r="17" spans="1:61" s="33" customFormat="1" ht="13" customHeight="1" x14ac:dyDescent="0.25">
      <c r="A17" s="77" t="s">
        <v>85</v>
      </c>
      <c r="B17" s="71" t="e">
        <f t="shared" ref="B17:B19" si="77">SUM(B10:BI10)</f>
        <v>#REF!</v>
      </c>
      <c r="C17" s="41" t="e">
        <f t="shared" ref="C17:C20" si="78">B17*12</f>
        <v>#REF!</v>
      </c>
      <c r="D17" s="286"/>
      <c r="E17" s="289"/>
      <c r="F17" s="31" t="e">
        <f t="shared" ref="F17:F20" si="79">G17*12</f>
        <v>#REF!</v>
      </c>
      <c r="G17" s="31" t="e">
        <f t="shared" ref="G17:G20" si="80">B17*H17</f>
        <v>#REF!</v>
      </c>
      <c r="H17" s="96">
        <v>0.65</v>
      </c>
      <c r="I17" s="31" t="e">
        <f t="shared" ref="I17:I20" si="81">F17/($B$3*12)</f>
        <v>#REF!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</row>
    <row r="18" spans="1:61" s="33" customFormat="1" ht="13" customHeight="1" x14ac:dyDescent="0.25">
      <c r="A18" s="77" t="s">
        <v>86</v>
      </c>
      <c r="B18" s="71" t="e">
        <f t="shared" si="77"/>
        <v>#REF!</v>
      </c>
      <c r="C18" s="41" t="e">
        <f t="shared" si="78"/>
        <v>#REF!</v>
      </c>
      <c r="D18" s="286"/>
      <c r="E18" s="289"/>
      <c r="F18" s="31" t="e">
        <f t="shared" si="79"/>
        <v>#REF!</v>
      </c>
      <c r="G18" s="31" t="e">
        <f t="shared" si="80"/>
        <v>#REF!</v>
      </c>
      <c r="H18" s="96">
        <v>0.65</v>
      </c>
      <c r="I18" s="31" t="e">
        <f t="shared" si="81"/>
        <v>#REF!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</row>
    <row r="19" spans="1:61" s="33" customFormat="1" ht="13" customHeight="1" x14ac:dyDescent="0.25">
      <c r="A19" s="77" t="s">
        <v>87</v>
      </c>
      <c r="B19" s="71" t="e">
        <f t="shared" si="77"/>
        <v>#REF!</v>
      </c>
      <c r="C19" s="41" t="e">
        <f t="shared" si="78"/>
        <v>#REF!</v>
      </c>
      <c r="D19" s="286"/>
      <c r="E19" s="289"/>
      <c r="F19" s="31" t="e">
        <f t="shared" si="79"/>
        <v>#REF!</v>
      </c>
      <c r="G19" s="31" t="e">
        <f t="shared" si="80"/>
        <v>#REF!</v>
      </c>
      <c r="H19" s="96">
        <v>0.65</v>
      </c>
      <c r="I19" s="31" t="e">
        <f t="shared" si="81"/>
        <v>#REF!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</row>
    <row r="20" spans="1:61" s="33" customFormat="1" ht="13" customHeight="1" thickBot="1" x14ac:dyDescent="0.3">
      <c r="A20" s="77" t="s">
        <v>88</v>
      </c>
      <c r="B20" s="71" t="e">
        <f>SUM(B13:BI13)</f>
        <v>#REF!</v>
      </c>
      <c r="C20" s="41" t="e">
        <f t="shared" si="78"/>
        <v>#REF!</v>
      </c>
      <c r="D20" s="287"/>
      <c r="E20" s="290"/>
      <c r="F20" s="31" t="e">
        <f t="shared" si="79"/>
        <v>#REF!</v>
      </c>
      <c r="G20" s="31" t="e">
        <f t="shared" si="80"/>
        <v>#REF!</v>
      </c>
      <c r="H20" s="96">
        <v>0.65</v>
      </c>
      <c r="I20" s="31" t="e">
        <f t="shared" si="81"/>
        <v>#REF!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</row>
    <row r="21" spans="1:61" s="33" customFormat="1" ht="13" customHeight="1" x14ac:dyDescent="0.25">
      <c r="A21" s="77"/>
      <c r="B21" s="37"/>
      <c r="C21" s="37"/>
      <c r="D21" s="38"/>
      <c r="E21" s="39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</row>
    <row r="22" spans="1:61" s="33" customFormat="1" ht="13" customHeight="1" x14ac:dyDescent="0.3">
      <c r="A22" s="77"/>
      <c r="B22" s="37"/>
      <c r="C22" s="44" t="s">
        <v>95</v>
      </c>
      <c r="D22" s="291" t="e">
        <f>D16-E16</f>
        <v>#REF!</v>
      </c>
      <c r="E22" s="29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</row>
    <row r="23" spans="1:61" s="33" customFormat="1" ht="13" customHeight="1" x14ac:dyDescent="0.3">
      <c r="A23" s="77"/>
      <c r="B23" s="37"/>
      <c r="C23" s="44" t="s">
        <v>96</v>
      </c>
      <c r="D23" s="292" t="e">
        <f>D16/E16</f>
        <v>#REF!</v>
      </c>
      <c r="E23" s="292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</row>
    <row r="24" spans="1:61" s="33" customFormat="1" ht="13" x14ac:dyDescent="0.3">
      <c r="A24" s="77"/>
      <c r="B24" s="34"/>
      <c r="C24" s="44"/>
      <c r="D24" s="292"/>
      <c r="E24" s="292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</row>
    <row r="25" spans="1:61" ht="15.75" customHeight="1" x14ac:dyDescent="0.3">
      <c r="A25" s="78"/>
      <c r="B25" s="14"/>
      <c r="C25" s="4"/>
      <c r="D25" s="13"/>
      <c r="E25" s="45"/>
      <c r="F25" s="1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</row>
    <row r="26" spans="1:61" s="24" customFormat="1" ht="13" x14ac:dyDescent="0.3">
      <c r="A26" s="84"/>
      <c r="B26" s="85" t="s">
        <v>73</v>
      </c>
      <c r="C26" s="86" t="s">
        <v>74</v>
      </c>
      <c r="D26" s="86" t="s">
        <v>75</v>
      </c>
      <c r="E26" s="86" t="s">
        <v>76</v>
      </c>
      <c r="F26" s="86" t="s">
        <v>77</v>
      </c>
      <c r="G26" s="86" t="s">
        <v>78</v>
      </c>
      <c r="H26" s="86" t="s">
        <v>79</v>
      </c>
      <c r="I26" s="86" t="s">
        <v>80</v>
      </c>
      <c r="J26" s="86" t="s">
        <v>81</v>
      </c>
      <c r="K26" s="86" t="s">
        <v>82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</row>
    <row r="27" spans="1:61" s="107" customFormat="1" ht="13" x14ac:dyDescent="0.3">
      <c r="A27" s="105" t="s">
        <v>171</v>
      </c>
      <c r="B27" s="91" t="e">
        <f>B3*12</f>
        <v>#REF!</v>
      </c>
      <c r="C27" s="91" t="e">
        <f>B27</f>
        <v>#REF!</v>
      </c>
      <c r="D27" s="91" t="e">
        <f t="shared" ref="D27:F27" si="82">C27</f>
        <v>#REF!</v>
      </c>
      <c r="E27" s="91" t="e">
        <f t="shared" si="82"/>
        <v>#REF!</v>
      </c>
      <c r="F27" s="91" t="e">
        <f t="shared" si="82"/>
        <v>#REF!</v>
      </c>
      <c r="G27" s="103"/>
      <c r="H27" s="103"/>
      <c r="I27" s="103"/>
      <c r="J27" s="103"/>
      <c r="K27" s="103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</row>
    <row r="28" spans="1:61" s="33" customFormat="1" ht="13" x14ac:dyDescent="0.3">
      <c r="A28" s="90" t="s">
        <v>163</v>
      </c>
      <c r="B28" s="92" t="e">
        <f>'Hybrid Donors'!M3</f>
        <v>#REF!</v>
      </c>
      <c r="C28" s="92" t="e">
        <f>'Hybrid Donors'!Y3</f>
        <v>#REF!</v>
      </c>
      <c r="D28" s="92" t="e">
        <f>'Hybrid Donors'!AK3</f>
        <v>#REF!</v>
      </c>
      <c r="E28" s="92" t="e">
        <f>'Hybrid Donors'!AW3</f>
        <v>#REF!</v>
      </c>
      <c r="F28" s="91" t="e">
        <f>'Hybrid Donors'!BI3</f>
        <v>#REF!</v>
      </c>
      <c r="G28" s="91"/>
      <c r="H28" s="91"/>
      <c r="I28" s="91"/>
      <c r="J28" s="91"/>
      <c r="K28" s="91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</row>
    <row r="29" spans="1:61" s="82" customFormat="1" ht="12.5" x14ac:dyDescent="0.25">
      <c r="A29" s="80" t="s">
        <v>158</v>
      </c>
      <c r="B29" s="81" t="e">
        <f>SUM('Hybrid Monthwise'!B3:M3)</f>
        <v>#REF!</v>
      </c>
      <c r="C29" s="81" t="e">
        <f>SUM('Hybrid Monthwise'!N3:Y3)</f>
        <v>#REF!</v>
      </c>
      <c r="D29" s="81" t="e">
        <f>SUM('Hybrid Monthwise'!Z3:AK3)</f>
        <v>#REF!</v>
      </c>
      <c r="E29" s="81" t="e">
        <f>SUM('Hybrid Monthwise'!AL3:AW3)</f>
        <v>#REF!</v>
      </c>
      <c r="F29" s="81" t="e">
        <f>SUM('Hybrid Monthwise'!AX3:BI3)</f>
        <v>#REF!</v>
      </c>
      <c r="G29" s="81" t="e">
        <f>SUM('Hybrid Monthwise'!BJ3:BU3)</f>
        <v>#REF!</v>
      </c>
      <c r="H29" s="81" t="e">
        <f>SUM('Hybrid Monthwise'!BV3:CG3)</f>
        <v>#REF!</v>
      </c>
      <c r="I29" s="81" t="e">
        <f>SUM('Hybrid Monthwise'!CH3:CS3)</f>
        <v>#REF!</v>
      </c>
      <c r="J29" s="81" t="e">
        <f>SUM('Hybrid Monthwise'!CT3:DE3)</f>
        <v>#REF!</v>
      </c>
      <c r="K29" s="81" t="e">
        <f>SUM('Hybrid Monthwise'!DF3:DQ3)</f>
        <v>#REF!</v>
      </c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</row>
    <row r="30" spans="1:61" s="82" customFormat="1" ht="12.5" x14ac:dyDescent="0.25">
      <c r="A30" s="80" t="s">
        <v>164</v>
      </c>
      <c r="B30" s="81">
        <v>0</v>
      </c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</row>
    <row r="31" spans="1:61" ht="13" x14ac:dyDescent="0.3">
      <c r="A31" s="79" t="s">
        <v>93</v>
      </c>
      <c r="B31" s="81" t="e">
        <f>B29*H16</f>
        <v>#REF!</v>
      </c>
      <c r="C31" s="81" t="e">
        <f>C29*H17</f>
        <v>#REF!</v>
      </c>
      <c r="D31" s="81" t="e">
        <f>D29*H18</f>
        <v>#REF!</v>
      </c>
      <c r="E31" s="81" t="e">
        <f>E29*H19</f>
        <v>#REF!</v>
      </c>
      <c r="F31" s="81" t="e">
        <f>F29*H20</f>
        <v>#REF!</v>
      </c>
      <c r="G31" s="81" t="e">
        <f>G29*H20</f>
        <v>#REF!</v>
      </c>
      <c r="H31" s="97" t="e">
        <f>SUM(G29:K29)</f>
        <v>#REF!</v>
      </c>
      <c r="I31" s="81" t="s">
        <v>165</v>
      </c>
      <c r="J31" s="81"/>
      <c r="K31" s="8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</row>
    <row r="32" spans="1:61" ht="12.5" x14ac:dyDescent="0.25">
      <c r="A32" s="79" t="s">
        <v>162</v>
      </c>
      <c r="B32" s="81" t="e">
        <f>B29-B31</f>
        <v>#REF!</v>
      </c>
      <c r="C32" s="81" t="e">
        <f t="shared" ref="C32:G32" si="83">C29-C31</f>
        <v>#REF!</v>
      </c>
      <c r="D32" s="81" t="e">
        <f t="shared" si="83"/>
        <v>#REF!</v>
      </c>
      <c r="E32" s="81" t="e">
        <f t="shared" si="83"/>
        <v>#REF!</v>
      </c>
      <c r="F32" s="81" t="e">
        <f t="shared" si="83"/>
        <v>#REF!</v>
      </c>
      <c r="G32" s="81" t="e">
        <f t="shared" si="83"/>
        <v>#REF!</v>
      </c>
      <c r="H32" s="81"/>
      <c r="I32" s="81"/>
      <c r="J32" s="81"/>
      <c r="K32" s="8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</row>
    <row r="33" spans="1:61" ht="13" x14ac:dyDescent="0.3">
      <c r="A33" s="79" t="s">
        <v>161</v>
      </c>
      <c r="B33" s="87" t="e">
        <f>SUM(B31:G31)</f>
        <v>#REF!</v>
      </c>
      <c r="C33" s="81"/>
      <c r="D33" s="81"/>
      <c r="E33" s="81"/>
      <c r="F33" s="81"/>
      <c r="G33" s="81"/>
      <c r="H33" s="81"/>
      <c r="I33" s="81"/>
      <c r="J33" s="81"/>
      <c r="K33" s="8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</row>
    <row r="34" spans="1:61" ht="13" x14ac:dyDescent="0.3">
      <c r="A34" s="79" t="s">
        <v>92</v>
      </c>
      <c r="B34" s="88" t="e">
        <f>SUM(B29:K29)</f>
        <v>#REF!</v>
      </c>
      <c r="C34" s="3"/>
      <c r="D34" s="3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</row>
    <row r="35" spans="1:61" ht="13" x14ac:dyDescent="0.3">
      <c r="A35" s="79" t="s">
        <v>162</v>
      </c>
      <c r="B35" s="88" t="e">
        <f>B34-B33</f>
        <v>#REF!</v>
      </c>
      <c r="C35" s="3"/>
      <c r="D35" s="3"/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</row>
    <row r="36" spans="1:61" ht="13" x14ac:dyDescent="0.3">
      <c r="A36" s="76" t="s">
        <v>96</v>
      </c>
      <c r="B36" s="83" t="e">
        <f>B34/B33</f>
        <v>#REF!</v>
      </c>
      <c r="C36" s="1"/>
      <c r="D36" s="1"/>
      <c r="E36" s="1"/>
      <c r="F36" s="1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spans="1:61" ht="12.5" x14ac:dyDescent="0.25">
      <c r="A37" s="79"/>
      <c r="B37" s="93"/>
      <c r="C37" s="93"/>
      <c r="D37" s="93"/>
      <c r="E37" s="93"/>
      <c r="F37" s="93"/>
      <c r="G37" s="93"/>
      <c r="H37" s="93"/>
      <c r="I37" s="93"/>
      <c r="J37" s="9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61" ht="12.5" x14ac:dyDescent="0.25">
      <c r="A38" s="76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  <row r="39" spans="1:61" ht="12.5" x14ac:dyDescent="0.25">
      <c r="A39" s="76"/>
      <c r="B39" s="1"/>
      <c r="C39" s="1"/>
      <c r="D39" s="1"/>
      <c r="E39" s="29"/>
      <c r="F39" s="30"/>
      <c r="G39" s="1"/>
      <c r="H39" s="1"/>
      <c r="I39" s="16"/>
      <c r="J39" s="17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</row>
    <row r="40" spans="1:61" ht="12.5" x14ac:dyDescent="0.25">
      <c r="A40" s="76"/>
      <c r="B40" s="1"/>
      <c r="C40" s="1"/>
      <c r="D40" s="1"/>
      <c r="E40" s="1"/>
      <c r="F40" s="1"/>
      <c r="G40" s="1"/>
      <c r="H40" s="1"/>
      <c r="I40" s="16"/>
      <c r="J40" s="17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</row>
    <row r="41" spans="1:61" ht="13" x14ac:dyDescent="0.3">
      <c r="A41" s="76"/>
      <c r="B41" s="1"/>
      <c r="C41" s="1"/>
      <c r="D41" s="1"/>
      <c r="E41" s="12"/>
      <c r="F41" s="1"/>
      <c r="G41" s="1"/>
      <c r="H41" s="1"/>
      <c r="I41" s="16"/>
      <c r="J41" s="17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</row>
    <row r="42" spans="1:61" ht="12.5" x14ac:dyDescent="0.25">
      <c r="A42" s="76"/>
      <c r="B42" s="1"/>
      <c r="C42" s="1"/>
      <c r="D42" s="1"/>
      <c r="E42" s="1"/>
      <c r="F42" s="1"/>
      <c r="G42" s="1"/>
      <c r="H42" s="1"/>
      <c r="I42" s="16"/>
      <c r="J42" s="17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</row>
    <row r="43" spans="1:61" ht="12.5" x14ac:dyDescent="0.25">
      <c r="A43" s="76"/>
      <c r="B43" s="1"/>
      <c r="C43" s="1"/>
      <c r="D43" s="1"/>
      <c r="E43" s="1"/>
      <c r="F43" s="1"/>
      <c r="G43" s="1"/>
      <c r="H43" s="1"/>
      <c r="I43" s="16"/>
      <c r="J43" s="17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1:61" ht="12.5" x14ac:dyDescent="0.25">
      <c r="A44" s="76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</row>
    <row r="45" spans="1:61" ht="12.5" x14ac:dyDescent="0.25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7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</row>
    <row r="46" spans="1:61" ht="12.5" x14ac:dyDescent="0.25">
      <c r="A46" s="76"/>
      <c r="B46" s="1"/>
      <c r="C46" s="1"/>
      <c r="D46" s="1"/>
      <c r="E46" s="1"/>
      <c r="F46" s="1"/>
      <c r="G46" s="1"/>
      <c r="H46" s="1"/>
      <c r="I46" s="1"/>
      <c r="J46" s="1"/>
      <c r="K46" s="1"/>
      <c r="L46" s="17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</row>
    <row r="47" spans="1:61" ht="12.5" x14ac:dyDescent="0.25">
      <c r="A47" s="76"/>
      <c r="B47" s="1"/>
      <c r="C47" s="1"/>
      <c r="D47" s="1"/>
      <c r="E47" s="1"/>
      <c r="F47" s="1"/>
      <c r="G47" s="1"/>
      <c r="H47" s="1"/>
      <c r="I47" s="1"/>
      <c r="J47" s="1"/>
      <c r="K47" s="1"/>
      <c r="L47" s="17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</row>
    <row r="48" spans="1:61" ht="12.5" x14ac:dyDescent="0.25">
      <c r="A48" s="76"/>
      <c r="B48" s="1"/>
      <c r="C48" s="1"/>
      <c r="D48" s="1"/>
      <c r="E48" s="1"/>
      <c r="F48" s="1"/>
      <c r="G48" s="1"/>
      <c r="H48" s="1"/>
      <c r="I48" s="1"/>
      <c r="J48" s="1"/>
      <c r="K48" s="1"/>
      <c r="L48" s="17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</row>
    <row r="49" spans="1:61" ht="12.5" x14ac:dyDescent="0.25">
      <c r="A49" s="76"/>
      <c r="B49" s="1"/>
      <c r="C49" s="1"/>
      <c r="D49" s="1"/>
      <c r="E49" s="1"/>
      <c r="F49" s="1"/>
      <c r="G49" s="1"/>
      <c r="H49" s="1"/>
      <c r="I49" s="1"/>
      <c r="J49" s="1"/>
      <c r="K49" s="1"/>
      <c r="L49" s="17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</row>
    <row r="50" spans="1:61" ht="12.5" x14ac:dyDescent="0.25">
      <c r="A50" s="76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</row>
    <row r="51" spans="1:61" ht="13" x14ac:dyDescent="0.3">
      <c r="A51" s="76"/>
      <c r="B51" s="1"/>
      <c r="C51" s="1"/>
      <c r="D51" s="1"/>
      <c r="E51" s="1"/>
      <c r="F51" s="1"/>
      <c r="G51" s="1"/>
      <c r="H51" s="1"/>
      <c r="I51" s="1"/>
      <c r="J51" s="1"/>
      <c r="K51" s="1"/>
      <c r="L51" s="46"/>
      <c r="M51" s="1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</row>
    <row r="52" spans="1:61" ht="12.5" x14ac:dyDescent="0.25">
      <c r="A52" s="76"/>
      <c r="B52" s="1"/>
      <c r="C52" s="1"/>
      <c r="D52" s="1"/>
      <c r="E52" s="1"/>
      <c r="F52" s="1"/>
      <c r="G52" s="1"/>
      <c r="H52" s="1"/>
      <c r="I52" s="1"/>
      <c r="J52" s="1"/>
      <c r="K52" s="1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</row>
    <row r="53" spans="1:61" ht="12.5" x14ac:dyDescent="0.25">
      <c r="A53" s="76"/>
      <c r="B53" s="1"/>
      <c r="C53" s="1"/>
      <c r="D53" s="1"/>
      <c r="E53" s="1"/>
      <c r="F53" s="1"/>
      <c r="G53" s="1"/>
      <c r="H53" s="1"/>
      <c r="I53" s="1"/>
      <c r="J53" s="1"/>
      <c r="K53" s="1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</row>
    <row r="54" spans="1:61" ht="12.5" x14ac:dyDescent="0.25">
      <c r="A54" s="76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</row>
    <row r="55" spans="1:61" ht="12.5" x14ac:dyDescent="0.25">
      <c r="A55" s="76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</row>
    <row r="56" spans="1:61" ht="12.5" x14ac:dyDescent="0.25">
      <c r="A56" s="76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</row>
    <row r="57" spans="1:61" ht="12.5" x14ac:dyDescent="0.25">
      <c r="A57" s="76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</row>
    <row r="58" spans="1:61" ht="12.5" x14ac:dyDescent="0.25">
      <c r="A58" s="76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</row>
    <row r="59" spans="1:61" ht="12.5" x14ac:dyDescent="0.25">
      <c r="A59" s="76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</row>
    <row r="60" spans="1:61" ht="12.5" x14ac:dyDescent="0.25">
      <c r="A60" s="76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</row>
    <row r="61" spans="1:61" ht="12.5" x14ac:dyDescent="0.25">
      <c r="A61" s="76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</row>
    <row r="62" spans="1:61" ht="12.5" x14ac:dyDescent="0.25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</row>
    <row r="63" spans="1:61" ht="12.5" x14ac:dyDescent="0.25">
      <c r="A63" s="76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</row>
    <row r="64" spans="1:61" ht="12.5" x14ac:dyDescent="0.25">
      <c r="A64" s="76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</row>
    <row r="65" spans="1:61" ht="12.5" x14ac:dyDescent="0.25">
      <c r="A65" s="76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</row>
    <row r="66" spans="1:61" ht="12.5" x14ac:dyDescent="0.25">
      <c r="A66" s="76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</row>
    <row r="67" spans="1:61" ht="12.5" x14ac:dyDescent="0.25">
      <c r="A67" s="76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</row>
    <row r="68" spans="1:61" ht="12.5" x14ac:dyDescent="0.25">
      <c r="A68" s="76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</row>
    <row r="69" spans="1:61" ht="12.5" x14ac:dyDescent="0.25">
      <c r="A69" s="76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</row>
    <row r="70" spans="1:61" ht="12.5" x14ac:dyDescent="0.25">
      <c r="A70" s="76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</row>
    <row r="71" spans="1:61" ht="12.5" x14ac:dyDescent="0.25">
      <c r="A71" s="76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</row>
    <row r="72" spans="1:61" ht="12.5" x14ac:dyDescent="0.25">
      <c r="A72" s="76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</row>
    <row r="73" spans="1:61" ht="12.5" x14ac:dyDescent="0.25">
      <c r="A73" s="76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</row>
    <row r="74" spans="1:61" ht="12.5" x14ac:dyDescent="0.25">
      <c r="A74" s="76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</row>
    <row r="75" spans="1:61" ht="12.5" x14ac:dyDescent="0.25">
      <c r="A75" s="76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</row>
    <row r="76" spans="1:61" ht="12.5" x14ac:dyDescent="0.25">
      <c r="A76" s="76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</row>
    <row r="77" spans="1:61" ht="12.5" x14ac:dyDescent="0.25">
      <c r="A77" s="76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</row>
    <row r="78" spans="1:61" ht="12.5" x14ac:dyDescent="0.25">
      <c r="A78" s="76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</row>
    <row r="79" spans="1:61" ht="12.5" x14ac:dyDescent="0.25">
      <c r="A79" s="76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</row>
    <row r="80" spans="1:61" ht="12.5" x14ac:dyDescent="0.25">
      <c r="A80" s="76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</row>
    <row r="81" spans="1:61" ht="12.5" x14ac:dyDescent="0.25">
      <c r="A81" s="76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</row>
    <row r="82" spans="1:61" ht="12.5" x14ac:dyDescent="0.25">
      <c r="A82" s="76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</row>
    <row r="83" spans="1:61" ht="12.5" x14ac:dyDescent="0.25">
      <c r="A83" s="76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</row>
    <row r="84" spans="1:61" ht="12.5" x14ac:dyDescent="0.25">
      <c r="A84" s="76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</row>
    <row r="85" spans="1:61" ht="12.5" x14ac:dyDescent="0.25">
      <c r="A85" s="76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</row>
    <row r="86" spans="1:61" ht="12.5" x14ac:dyDescent="0.25">
      <c r="A86" s="76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</row>
    <row r="87" spans="1:61" ht="12.5" x14ac:dyDescent="0.25">
      <c r="A87" s="76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</row>
    <row r="88" spans="1:61" ht="12.5" x14ac:dyDescent="0.25">
      <c r="A88" s="76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</row>
    <row r="89" spans="1:61" ht="12.5" x14ac:dyDescent="0.25">
      <c r="A89" s="76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</row>
    <row r="90" spans="1:61" ht="12.5" x14ac:dyDescent="0.25">
      <c r="A90" s="76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</row>
    <row r="91" spans="1:61" ht="12.5" x14ac:dyDescent="0.25">
      <c r="A91" s="7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</row>
    <row r="92" spans="1:61" ht="12.5" x14ac:dyDescent="0.25">
      <c r="A92" s="76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</row>
    <row r="93" spans="1:61" ht="12.5" x14ac:dyDescent="0.25">
      <c r="A93" s="76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</row>
    <row r="94" spans="1:61" ht="12.5" x14ac:dyDescent="0.25">
      <c r="A94" s="76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</row>
    <row r="95" spans="1:61" ht="12.5" x14ac:dyDescent="0.25">
      <c r="A95" s="76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</row>
    <row r="96" spans="1:61" ht="12.5" x14ac:dyDescent="0.25">
      <c r="A96" s="76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</row>
    <row r="97" spans="1:61" ht="12.5" x14ac:dyDescent="0.25">
      <c r="A97" s="76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</row>
    <row r="98" spans="1:61" ht="12.5" x14ac:dyDescent="0.25">
      <c r="A98" s="76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</row>
    <row r="99" spans="1:61" ht="12.5" x14ac:dyDescent="0.25">
      <c r="A99" s="76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</row>
    <row r="100" spans="1:61" ht="12.5" x14ac:dyDescent="0.25">
      <c r="A100" s="76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</row>
    <row r="101" spans="1:61" ht="12.5" x14ac:dyDescent="0.25">
      <c r="A101" s="76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</row>
    <row r="102" spans="1:61" ht="12.5" x14ac:dyDescent="0.25">
      <c r="A102" s="76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</row>
    <row r="103" spans="1:61" ht="12.5" x14ac:dyDescent="0.25">
      <c r="A103" s="76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</row>
    <row r="104" spans="1:61" ht="12.5" x14ac:dyDescent="0.25">
      <c r="A104" s="76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</row>
    <row r="105" spans="1:61" ht="12.5" x14ac:dyDescent="0.25">
      <c r="A105" s="76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</row>
    <row r="106" spans="1:61" ht="12.5" x14ac:dyDescent="0.25">
      <c r="A106" s="76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</row>
    <row r="107" spans="1:61" ht="12.5" x14ac:dyDescent="0.25">
      <c r="A107" s="76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</row>
    <row r="108" spans="1:61" ht="12.5" x14ac:dyDescent="0.25">
      <c r="A108" s="76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</row>
    <row r="109" spans="1:61" ht="12.5" x14ac:dyDescent="0.25">
      <c r="A109" s="76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</row>
    <row r="110" spans="1:61" ht="12.5" x14ac:dyDescent="0.25">
      <c r="A110" s="76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</row>
    <row r="111" spans="1:61" ht="12.5" x14ac:dyDescent="0.25">
      <c r="A111" s="76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</row>
    <row r="112" spans="1:61" ht="12.5" x14ac:dyDescent="0.25">
      <c r="A112" s="76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</row>
    <row r="113" spans="1:61" ht="12.5" x14ac:dyDescent="0.25">
      <c r="A113" s="76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</row>
    <row r="114" spans="1:61" ht="12.5" x14ac:dyDescent="0.25">
      <c r="A114" s="76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</row>
    <row r="115" spans="1:61" ht="12.5" x14ac:dyDescent="0.25">
      <c r="A115" s="76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</row>
    <row r="116" spans="1:61" ht="12.5" x14ac:dyDescent="0.25">
      <c r="A116" s="76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</row>
    <row r="117" spans="1:61" ht="12.5" x14ac:dyDescent="0.25">
      <c r="A117" s="76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</row>
    <row r="118" spans="1:61" ht="12.5" x14ac:dyDescent="0.25">
      <c r="A118" s="76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</row>
    <row r="119" spans="1:61" ht="12.5" x14ac:dyDescent="0.25">
      <c r="A119" s="76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</row>
    <row r="120" spans="1:61" ht="12.5" x14ac:dyDescent="0.25">
      <c r="A120" s="76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</row>
    <row r="121" spans="1:61" ht="12.5" x14ac:dyDescent="0.25">
      <c r="A121" s="76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</row>
    <row r="122" spans="1:61" ht="12.5" x14ac:dyDescent="0.25">
      <c r="A122" s="76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</row>
    <row r="123" spans="1:61" ht="12.5" x14ac:dyDescent="0.25">
      <c r="A123" s="76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</row>
    <row r="124" spans="1:61" ht="12.5" x14ac:dyDescent="0.25">
      <c r="A124" s="76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</row>
    <row r="125" spans="1:61" ht="12.5" x14ac:dyDescent="0.25">
      <c r="A125" s="76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</row>
    <row r="126" spans="1:61" ht="12.5" x14ac:dyDescent="0.25">
      <c r="A126" s="76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</row>
    <row r="127" spans="1:61" ht="12.5" x14ac:dyDescent="0.25">
      <c r="A127" s="76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</row>
    <row r="128" spans="1:61" ht="12.5" x14ac:dyDescent="0.25">
      <c r="A128" s="76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</row>
    <row r="129" spans="1:61" ht="12.5" x14ac:dyDescent="0.25">
      <c r="A129" s="76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</row>
    <row r="130" spans="1:61" ht="12.5" x14ac:dyDescent="0.25">
      <c r="A130" s="76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</row>
    <row r="131" spans="1:61" ht="12.5" x14ac:dyDescent="0.25">
      <c r="A131" s="76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</row>
    <row r="132" spans="1:61" ht="12.5" x14ac:dyDescent="0.25">
      <c r="A132" s="76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</row>
    <row r="133" spans="1:61" ht="12.5" x14ac:dyDescent="0.25">
      <c r="A133" s="76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</row>
    <row r="134" spans="1:61" ht="12.5" x14ac:dyDescent="0.25">
      <c r="A134" s="76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</row>
    <row r="135" spans="1:61" ht="12.5" x14ac:dyDescent="0.25">
      <c r="A135" s="76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</row>
    <row r="136" spans="1:61" ht="12.5" x14ac:dyDescent="0.25">
      <c r="A136" s="76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</row>
    <row r="137" spans="1:61" ht="12.5" x14ac:dyDescent="0.25">
      <c r="A137" s="76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</row>
    <row r="138" spans="1:61" ht="12.5" x14ac:dyDescent="0.25">
      <c r="A138" s="76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</row>
    <row r="139" spans="1:61" ht="12.5" x14ac:dyDescent="0.25">
      <c r="A139" s="76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</row>
    <row r="140" spans="1:61" ht="12.5" x14ac:dyDescent="0.25">
      <c r="A140" s="76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</row>
    <row r="141" spans="1:61" ht="12.5" x14ac:dyDescent="0.25">
      <c r="A141" s="76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</row>
    <row r="142" spans="1:61" ht="12.5" x14ac:dyDescent="0.25">
      <c r="A142" s="76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</row>
    <row r="143" spans="1:61" ht="12.5" x14ac:dyDescent="0.25">
      <c r="A143" s="76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</row>
    <row r="144" spans="1:61" ht="12.5" x14ac:dyDescent="0.25">
      <c r="A144" s="76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</row>
    <row r="145" spans="1:61" ht="12.5" x14ac:dyDescent="0.25">
      <c r="A145" s="76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</row>
    <row r="146" spans="1:61" ht="12.5" x14ac:dyDescent="0.25">
      <c r="A146" s="76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</row>
    <row r="147" spans="1:61" ht="12.5" x14ac:dyDescent="0.25">
      <c r="A147" s="76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</row>
    <row r="148" spans="1:61" ht="12.5" x14ac:dyDescent="0.25">
      <c r="A148" s="76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</row>
    <row r="149" spans="1:61" ht="12.5" x14ac:dyDescent="0.25">
      <c r="A149" s="76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</row>
    <row r="150" spans="1:61" ht="12.5" x14ac:dyDescent="0.25">
      <c r="A150" s="76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</row>
    <row r="151" spans="1:61" ht="12.5" x14ac:dyDescent="0.25">
      <c r="A151" s="76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</row>
    <row r="152" spans="1:61" ht="12.5" x14ac:dyDescent="0.25">
      <c r="A152" s="76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</row>
    <row r="153" spans="1:61" ht="12.5" x14ac:dyDescent="0.25">
      <c r="A153" s="76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</row>
    <row r="154" spans="1:61" ht="12.5" x14ac:dyDescent="0.25">
      <c r="A154" s="76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</row>
    <row r="155" spans="1:61" ht="12.5" x14ac:dyDescent="0.25">
      <c r="A155" s="76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</row>
    <row r="156" spans="1:61" ht="12.5" x14ac:dyDescent="0.25">
      <c r="A156" s="76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</row>
    <row r="157" spans="1:61" ht="12.5" x14ac:dyDescent="0.25">
      <c r="A157" s="76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</row>
    <row r="158" spans="1:61" ht="12.5" x14ac:dyDescent="0.25">
      <c r="A158" s="76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</row>
    <row r="159" spans="1:61" ht="12.5" x14ac:dyDescent="0.25">
      <c r="A159" s="76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</row>
    <row r="160" spans="1:61" ht="12.5" x14ac:dyDescent="0.25">
      <c r="A160" s="76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</row>
    <row r="161" spans="1:61" ht="12.5" x14ac:dyDescent="0.25">
      <c r="A161" s="76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</row>
    <row r="162" spans="1:61" ht="12.5" x14ac:dyDescent="0.25">
      <c r="A162" s="76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</row>
    <row r="163" spans="1:61" ht="12.5" x14ac:dyDescent="0.25">
      <c r="A163" s="76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</row>
    <row r="164" spans="1:61" ht="12.5" x14ac:dyDescent="0.25">
      <c r="A164" s="76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</row>
    <row r="165" spans="1:61" ht="12.5" x14ac:dyDescent="0.25">
      <c r="A165" s="76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</row>
    <row r="166" spans="1:61" ht="12.5" x14ac:dyDescent="0.25">
      <c r="A166" s="76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</row>
    <row r="167" spans="1:61" ht="12.5" x14ac:dyDescent="0.25">
      <c r="A167" s="76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</row>
    <row r="168" spans="1:61" ht="12.5" x14ac:dyDescent="0.25">
      <c r="A168" s="76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</row>
    <row r="169" spans="1:61" ht="12.5" x14ac:dyDescent="0.25">
      <c r="A169" s="76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</row>
    <row r="170" spans="1:61" ht="12.5" x14ac:dyDescent="0.25">
      <c r="A170" s="76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</row>
    <row r="171" spans="1:61" ht="12.5" x14ac:dyDescent="0.25">
      <c r="A171" s="76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</row>
    <row r="172" spans="1:61" ht="12.5" x14ac:dyDescent="0.25">
      <c r="A172" s="76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</row>
    <row r="173" spans="1:61" ht="12.5" x14ac:dyDescent="0.25">
      <c r="A173" s="76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</row>
    <row r="174" spans="1:61" ht="12.5" x14ac:dyDescent="0.25">
      <c r="A174" s="76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</row>
    <row r="175" spans="1:61" ht="12.5" x14ac:dyDescent="0.25">
      <c r="A175" s="76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</row>
    <row r="176" spans="1:61" ht="12.5" x14ac:dyDescent="0.25">
      <c r="A176" s="76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</row>
    <row r="177" spans="1:61" ht="12.5" x14ac:dyDescent="0.25">
      <c r="A177" s="76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</row>
    <row r="178" spans="1:61" ht="12.5" x14ac:dyDescent="0.25">
      <c r="A178" s="76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</row>
    <row r="179" spans="1:61" ht="12.5" x14ac:dyDescent="0.25">
      <c r="A179" s="76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</row>
    <row r="180" spans="1:61" ht="12.5" x14ac:dyDescent="0.25">
      <c r="A180" s="76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</row>
    <row r="181" spans="1:61" ht="12.5" x14ac:dyDescent="0.25">
      <c r="A181" s="76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</row>
    <row r="182" spans="1:61" ht="12.5" x14ac:dyDescent="0.25">
      <c r="A182" s="76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</row>
    <row r="183" spans="1:61" ht="12.5" x14ac:dyDescent="0.25">
      <c r="A183" s="76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</row>
    <row r="184" spans="1:61" ht="12.5" x14ac:dyDescent="0.25">
      <c r="A184" s="76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</row>
    <row r="185" spans="1:61" ht="12.5" x14ac:dyDescent="0.25">
      <c r="A185" s="76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</row>
    <row r="186" spans="1:61" ht="12.5" x14ac:dyDescent="0.25">
      <c r="A186" s="76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</row>
    <row r="187" spans="1:61" ht="12.5" x14ac:dyDescent="0.25">
      <c r="A187" s="76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</row>
    <row r="188" spans="1:61" ht="12.5" x14ac:dyDescent="0.25">
      <c r="A188" s="76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</row>
    <row r="189" spans="1:61" ht="12.5" x14ac:dyDescent="0.25">
      <c r="A189" s="76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</row>
    <row r="190" spans="1:61" ht="12.5" x14ac:dyDescent="0.25">
      <c r="A190" s="76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</row>
    <row r="191" spans="1:61" ht="12.5" x14ac:dyDescent="0.25">
      <c r="A191" s="76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</row>
    <row r="192" spans="1:61" ht="12.5" x14ac:dyDescent="0.25">
      <c r="A192" s="76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</row>
    <row r="193" spans="1:61" ht="12.5" x14ac:dyDescent="0.25">
      <c r="A193" s="76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</row>
    <row r="194" spans="1:61" ht="12.5" x14ac:dyDescent="0.25">
      <c r="A194" s="76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</row>
    <row r="195" spans="1:61" ht="12.5" x14ac:dyDescent="0.25">
      <c r="A195" s="76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</row>
    <row r="196" spans="1:61" ht="12.5" x14ac:dyDescent="0.25">
      <c r="A196" s="76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</row>
    <row r="197" spans="1:61" ht="12.5" x14ac:dyDescent="0.25">
      <c r="A197" s="76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</row>
    <row r="198" spans="1:61" ht="12.5" x14ac:dyDescent="0.25">
      <c r="A198" s="76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</row>
    <row r="199" spans="1:61" ht="12.5" x14ac:dyDescent="0.25">
      <c r="A199" s="76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</row>
    <row r="200" spans="1:61" ht="12.5" x14ac:dyDescent="0.25">
      <c r="A200" s="76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</row>
    <row r="201" spans="1:61" ht="12.5" x14ac:dyDescent="0.25">
      <c r="A201" s="76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</row>
    <row r="202" spans="1:61" ht="12.5" x14ac:dyDescent="0.25">
      <c r="A202" s="76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</row>
    <row r="203" spans="1:61" ht="12.5" x14ac:dyDescent="0.25">
      <c r="A203" s="76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</row>
    <row r="204" spans="1:61" ht="12.5" x14ac:dyDescent="0.25">
      <c r="A204" s="76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</row>
    <row r="205" spans="1:61" ht="12.5" x14ac:dyDescent="0.25">
      <c r="A205" s="76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</row>
    <row r="206" spans="1:61" ht="12.5" x14ac:dyDescent="0.25">
      <c r="A206" s="76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</row>
    <row r="207" spans="1:61" ht="12.5" x14ac:dyDescent="0.25">
      <c r="A207" s="76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</row>
    <row r="208" spans="1:61" ht="12.5" x14ac:dyDescent="0.25">
      <c r="A208" s="76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</row>
    <row r="209" spans="1:61" ht="12.5" x14ac:dyDescent="0.25">
      <c r="A209" s="76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</row>
    <row r="210" spans="1:61" ht="12.5" x14ac:dyDescent="0.25">
      <c r="A210" s="76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</row>
    <row r="211" spans="1:61" ht="12.5" x14ac:dyDescent="0.25">
      <c r="A211" s="76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</row>
    <row r="212" spans="1:61" ht="12.5" x14ac:dyDescent="0.25">
      <c r="A212" s="76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</row>
    <row r="213" spans="1:61" ht="12.5" x14ac:dyDescent="0.25">
      <c r="A213" s="76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</row>
    <row r="214" spans="1:61" ht="12.5" x14ac:dyDescent="0.25">
      <c r="A214" s="76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</row>
    <row r="215" spans="1:61" ht="12.5" x14ac:dyDescent="0.25">
      <c r="A215" s="76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</row>
    <row r="216" spans="1:61" ht="12.5" x14ac:dyDescent="0.25">
      <c r="A216" s="76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</row>
    <row r="217" spans="1:61" ht="12.5" x14ac:dyDescent="0.25">
      <c r="A217" s="76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</row>
    <row r="218" spans="1:61" ht="12.5" x14ac:dyDescent="0.25">
      <c r="A218" s="76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</row>
    <row r="219" spans="1:61" ht="12.5" x14ac:dyDescent="0.25">
      <c r="A219" s="76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</row>
    <row r="220" spans="1:61" ht="12.5" x14ac:dyDescent="0.25">
      <c r="A220" s="76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</row>
    <row r="221" spans="1:61" ht="12.5" x14ac:dyDescent="0.25">
      <c r="A221" s="76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</row>
    <row r="222" spans="1:61" ht="12.5" x14ac:dyDescent="0.25">
      <c r="A222" s="76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</row>
    <row r="223" spans="1:61" ht="12.5" x14ac:dyDescent="0.25">
      <c r="A223" s="76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</row>
    <row r="224" spans="1:61" ht="12.5" x14ac:dyDescent="0.25">
      <c r="A224" s="76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</row>
    <row r="225" spans="1:61" ht="12.5" x14ac:dyDescent="0.25">
      <c r="A225" s="76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</row>
    <row r="226" spans="1:61" ht="12.5" x14ac:dyDescent="0.25">
      <c r="A226" s="76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</row>
    <row r="227" spans="1:61" ht="12.5" x14ac:dyDescent="0.25">
      <c r="A227" s="76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</row>
    <row r="228" spans="1:61" ht="12.5" x14ac:dyDescent="0.25">
      <c r="A228" s="76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</row>
    <row r="229" spans="1:61" ht="12.5" x14ac:dyDescent="0.25">
      <c r="A229" s="76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</row>
    <row r="230" spans="1:61" ht="12.5" x14ac:dyDescent="0.25">
      <c r="A230" s="76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</row>
    <row r="231" spans="1:61" ht="12.5" x14ac:dyDescent="0.25">
      <c r="A231" s="76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</row>
    <row r="232" spans="1:61" ht="12.5" x14ac:dyDescent="0.25">
      <c r="A232" s="76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</row>
    <row r="233" spans="1:61" ht="12.5" x14ac:dyDescent="0.25">
      <c r="A233" s="76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</row>
    <row r="234" spans="1:61" ht="12.5" x14ac:dyDescent="0.25">
      <c r="A234" s="76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</row>
    <row r="235" spans="1:61" ht="12.5" x14ac:dyDescent="0.25">
      <c r="A235" s="76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</row>
    <row r="236" spans="1:61" ht="12.5" x14ac:dyDescent="0.25">
      <c r="A236" s="76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</row>
    <row r="237" spans="1:61" ht="12.5" x14ac:dyDescent="0.25">
      <c r="A237" s="76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</row>
    <row r="238" spans="1:61" ht="12.5" x14ac:dyDescent="0.25">
      <c r="A238" s="76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</row>
    <row r="239" spans="1:61" ht="12.5" x14ac:dyDescent="0.25">
      <c r="A239" s="76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</row>
    <row r="240" spans="1:61" ht="12.5" x14ac:dyDescent="0.25">
      <c r="A240" s="76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</row>
    <row r="241" spans="1:61" ht="12.5" x14ac:dyDescent="0.25">
      <c r="A241" s="76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</row>
    <row r="242" spans="1:61" ht="12.5" x14ac:dyDescent="0.25">
      <c r="A242" s="76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</row>
    <row r="243" spans="1:61" ht="12.5" x14ac:dyDescent="0.25">
      <c r="A243" s="76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</row>
    <row r="244" spans="1:61" ht="12.5" x14ac:dyDescent="0.25">
      <c r="A244" s="76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</row>
    <row r="245" spans="1:61" ht="12.5" x14ac:dyDescent="0.25">
      <c r="A245" s="76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</row>
    <row r="246" spans="1:61" ht="12.5" x14ac:dyDescent="0.25">
      <c r="A246" s="76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</row>
    <row r="247" spans="1:61" ht="12.5" x14ac:dyDescent="0.25">
      <c r="A247" s="76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</row>
    <row r="248" spans="1:61" ht="12.5" x14ac:dyDescent="0.25">
      <c r="A248" s="76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</row>
    <row r="249" spans="1:61" ht="12.5" x14ac:dyDescent="0.25">
      <c r="A249" s="76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</row>
    <row r="250" spans="1:61" ht="12.5" x14ac:dyDescent="0.25">
      <c r="A250" s="76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</row>
    <row r="251" spans="1:61" ht="12.5" x14ac:dyDescent="0.25">
      <c r="A251" s="76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</row>
    <row r="252" spans="1:61" ht="12.5" x14ac:dyDescent="0.25">
      <c r="A252" s="76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</row>
    <row r="253" spans="1:61" ht="12.5" x14ac:dyDescent="0.25">
      <c r="A253" s="76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</row>
    <row r="254" spans="1:61" ht="12.5" x14ac:dyDescent="0.25">
      <c r="A254" s="76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</row>
    <row r="255" spans="1:61" ht="12.5" x14ac:dyDescent="0.25">
      <c r="A255" s="76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</row>
    <row r="256" spans="1:61" ht="12.5" x14ac:dyDescent="0.25">
      <c r="A256" s="76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</row>
    <row r="257" spans="1:61" ht="12.5" x14ac:dyDescent="0.25">
      <c r="A257" s="76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</row>
    <row r="258" spans="1:61" ht="12.5" x14ac:dyDescent="0.25">
      <c r="A258" s="76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</row>
    <row r="259" spans="1:61" ht="12.5" x14ac:dyDescent="0.25">
      <c r="A259" s="76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</row>
    <row r="260" spans="1:61" ht="12.5" x14ac:dyDescent="0.25">
      <c r="A260" s="76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</row>
    <row r="261" spans="1:61" ht="12.5" x14ac:dyDescent="0.25">
      <c r="A261" s="76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</row>
    <row r="262" spans="1:61" ht="12.5" x14ac:dyDescent="0.25">
      <c r="A262" s="76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</row>
    <row r="263" spans="1:61" ht="12.5" x14ac:dyDescent="0.25">
      <c r="A263" s="76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</row>
    <row r="264" spans="1:61" ht="12.5" x14ac:dyDescent="0.25">
      <c r="A264" s="76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</row>
    <row r="265" spans="1:61" ht="12.5" x14ac:dyDescent="0.25">
      <c r="A265" s="76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</row>
    <row r="266" spans="1:61" ht="12.5" x14ac:dyDescent="0.25">
      <c r="A266" s="76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</row>
    <row r="267" spans="1:61" ht="12.5" x14ac:dyDescent="0.25">
      <c r="A267" s="76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</row>
    <row r="268" spans="1:61" ht="12.5" x14ac:dyDescent="0.25">
      <c r="A268" s="76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</row>
    <row r="269" spans="1:61" ht="12.5" x14ac:dyDescent="0.25">
      <c r="A269" s="76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</row>
    <row r="270" spans="1:61" ht="12.5" x14ac:dyDescent="0.25">
      <c r="A270" s="76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</row>
    <row r="271" spans="1:61" ht="12.5" x14ac:dyDescent="0.25">
      <c r="A271" s="76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</row>
    <row r="272" spans="1:61" ht="12.5" x14ac:dyDescent="0.25">
      <c r="A272" s="76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</row>
    <row r="273" spans="1:61" ht="12.5" x14ac:dyDescent="0.25">
      <c r="A273" s="76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</row>
    <row r="274" spans="1:61" ht="12.5" x14ac:dyDescent="0.25">
      <c r="A274" s="76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</row>
    <row r="275" spans="1:61" ht="12.5" x14ac:dyDescent="0.25">
      <c r="A275" s="76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</row>
    <row r="276" spans="1:61" ht="12.5" x14ac:dyDescent="0.25">
      <c r="A276" s="76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</row>
    <row r="277" spans="1:61" ht="12.5" x14ac:dyDescent="0.25">
      <c r="A277" s="76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</row>
    <row r="278" spans="1:61" ht="12.5" x14ac:dyDescent="0.25">
      <c r="A278" s="76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</row>
    <row r="279" spans="1:61" ht="12.5" x14ac:dyDescent="0.25">
      <c r="A279" s="76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</row>
    <row r="280" spans="1:61" ht="12.5" x14ac:dyDescent="0.25">
      <c r="A280" s="76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</row>
    <row r="281" spans="1:61" ht="12.5" x14ac:dyDescent="0.25">
      <c r="A281" s="76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</row>
    <row r="282" spans="1:61" ht="12.5" x14ac:dyDescent="0.25">
      <c r="A282" s="76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</row>
    <row r="283" spans="1:61" ht="12.5" x14ac:dyDescent="0.25">
      <c r="A283" s="76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</row>
    <row r="284" spans="1:61" ht="12.5" x14ac:dyDescent="0.25">
      <c r="A284" s="76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</row>
    <row r="285" spans="1:61" ht="12.5" x14ac:dyDescent="0.25">
      <c r="A285" s="76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</row>
    <row r="286" spans="1:61" ht="12.5" x14ac:dyDescent="0.25">
      <c r="A286" s="76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</row>
    <row r="287" spans="1:61" ht="12.5" x14ac:dyDescent="0.25">
      <c r="A287" s="76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</row>
    <row r="288" spans="1:61" ht="12.5" x14ac:dyDescent="0.25">
      <c r="A288" s="76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</row>
    <row r="289" spans="1:61" ht="12.5" x14ac:dyDescent="0.25">
      <c r="A289" s="76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</row>
    <row r="290" spans="1:61" ht="12.5" x14ac:dyDescent="0.25">
      <c r="A290" s="76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</row>
    <row r="291" spans="1:61" ht="12.5" x14ac:dyDescent="0.25">
      <c r="A291" s="76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</row>
    <row r="292" spans="1:61" ht="12.5" x14ac:dyDescent="0.25">
      <c r="A292" s="76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</row>
    <row r="293" spans="1:61" ht="12.5" x14ac:dyDescent="0.25">
      <c r="A293" s="76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</row>
    <row r="294" spans="1:61" ht="12.5" x14ac:dyDescent="0.25">
      <c r="A294" s="76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</row>
    <row r="295" spans="1:61" ht="12.5" x14ac:dyDescent="0.25">
      <c r="A295" s="76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</row>
    <row r="296" spans="1:61" ht="12.5" x14ac:dyDescent="0.25">
      <c r="A296" s="76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</row>
    <row r="297" spans="1:61" ht="12.5" x14ac:dyDescent="0.25">
      <c r="A297" s="76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</row>
    <row r="298" spans="1:61" ht="12.5" x14ac:dyDescent="0.25">
      <c r="A298" s="76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</row>
    <row r="299" spans="1:61" ht="12.5" x14ac:dyDescent="0.25">
      <c r="A299" s="76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</row>
    <row r="300" spans="1:61" ht="12.5" x14ac:dyDescent="0.25">
      <c r="A300" s="76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</row>
    <row r="301" spans="1:61" ht="12.5" x14ac:dyDescent="0.25">
      <c r="A301" s="76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</row>
    <row r="302" spans="1:61" ht="12.5" x14ac:dyDescent="0.25">
      <c r="A302" s="76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</row>
    <row r="303" spans="1:61" ht="12.5" x14ac:dyDescent="0.25">
      <c r="A303" s="76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</row>
    <row r="304" spans="1:61" ht="12.5" x14ac:dyDescent="0.25">
      <c r="A304" s="76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</row>
    <row r="305" spans="1:61" ht="12.5" x14ac:dyDescent="0.25">
      <c r="A305" s="76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</row>
    <row r="306" spans="1:61" ht="12.5" x14ac:dyDescent="0.25">
      <c r="A306" s="76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</row>
    <row r="307" spans="1:61" ht="12.5" x14ac:dyDescent="0.25">
      <c r="A307" s="76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</row>
    <row r="308" spans="1:61" ht="12.5" x14ac:dyDescent="0.25">
      <c r="A308" s="76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</row>
    <row r="309" spans="1:61" ht="12.5" x14ac:dyDescent="0.25">
      <c r="A309" s="76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</row>
    <row r="310" spans="1:61" ht="12.5" x14ac:dyDescent="0.25">
      <c r="A310" s="76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</row>
    <row r="311" spans="1:61" ht="12.5" x14ac:dyDescent="0.25">
      <c r="A311" s="76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</row>
    <row r="312" spans="1:61" ht="12.5" x14ac:dyDescent="0.25">
      <c r="A312" s="76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</row>
    <row r="313" spans="1:61" ht="12.5" x14ac:dyDescent="0.25">
      <c r="A313" s="76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</row>
    <row r="314" spans="1:61" ht="12.5" x14ac:dyDescent="0.25">
      <c r="A314" s="76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</row>
    <row r="315" spans="1:61" ht="12.5" x14ac:dyDescent="0.25">
      <c r="A315" s="76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</row>
    <row r="316" spans="1:61" ht="12.5" x14ac:dyDescent="0.25">
      <c r="A316" s="76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</row>
    <row r="317" spans="1:61" ht="12.5" x14ac:dyDescent="0.25">
      <c r="A317" s="76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</row>
    <row r="318" spans="1:61" ht="12.5" x14ac:dyDescent="0.25">
      <c r="A318" s="76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</row>
    <row r="319" spans="1:61" ht="12.5" x14ac:dyDescent="0.25">
      <c r="A319" s="76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</row>
    <row r="320" spans="1:61" ht="12.5" x14ac:dyDescent="0.25">
      <c r="A320" s="76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</row>
    <row r="321" spans="1:61" ht="12.5" x14ac:dyDescent="0.25">
      <c r="A321" s="76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</row>
    <row r="322" spans="1:61" ht="12.5" x14ac:dyDescent="0.25">
      <c r="A322" s="76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</row>
    <row r="323" spans="1:61" ht="12.5" x14ac:dyDescent="0.25">
      <c r="A323" s="76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</row>
    <row r="324" spans="1:61" ht="12.5" x14ac:dyDescent="0.25">
      <c r="A324" s="76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</row>
    <row r="325" spans="1:61" ht="12.5" x14ac:dyDescent="0.25">
      <c r="A325" s="76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</row>
    <row r="326" spans="1:61" ht="12.5" x14ac:dyDescent="0.25">
      <c r="A326" s="76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</row>
    <row r="327" spans="1:61" ht="12.5" x14ac:dyDescent="0.25">
      <c r="A327" s="76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</row>
    <row r="328" spans="1:61" ht="12.5" x14ac:dyDescent="0.25">
      <c r="A328" s="76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</row>
    <row r="329" spans="1:61" ht="12.5" x14ac:dyDescent="0.25">
      <c r="A329" s="76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</row>
    <row r="330" spans="1:61" ht="12.5" x14ac:dyDescent="0.25">
      <c r="A330" s="76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</row>
    <row r="331" spans="1:61" ht="12.5" x14ac:dyDescent="0.25">
      <c r="A331" s="76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</row>
    <row r="332" spans="1:61" ht="12.5" x14ac:dyDescent="0.25">
      <c r="A332" s="76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</row>
    <row r="333" spans="1:61" ht="12.5" x14ac:dyDescent="0.25">
      <c r="A333" s="76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</row>
    <row r="334" spans="1:61" ht="12.5" x14ac:dyDescent="0.25">
      <c r="A334" s="76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</row>
    <row r="335" spans="1:61" ht="12.5" x14ac:dyDescent="0.25">
      <c r="A335" s="76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</row>
    <row r="336" spans="1:61" ht="12.5" x14ac:dyDescent="0.25">
      <c r="A336" s="76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</row>
    <row r="337" spans="1:61" ht="12.5" x14ac:dyDescent="0.25">
      <c r="A337" s="76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</row>
    <row r="338" spans="1:61" ht="12.5" x14ac:dyDescent="0.25">
      <c r="A338" s="76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</row>
    <row r="339" spans="1:61" ht="12.5" x14ac:dyDescent="0.25">
      <c r="A339" s="76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</row>
    <row r="340" spans="1:61" ht="12.5" x14ac:dyDescent="0.25">
      <c r="A340" s="76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</row>
    <row r="341" spans="1:61" ht="12.5" x14ac:dyDescent="0.25">
      <c r="A341" s="76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</row>
    <row r="342" spans="1:61" ht="12.5" x14ac:dyDescent="0.25">
      <c r="A342" s="76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</row>
    <row r="343" spans="1:61" ht="12.5" x14ac:dyDescent="0.25">
      <c r="A343" s="76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</row>
    <row r="344" spans="1:61" ht="12.5" x14ac:dyDescent="0.25">
      <c r="A344" s="76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</row>
    <row r="345" spans="1:61" ht="12.5" x14ac:dyDescent="0.25">
      <c r="A345" s="76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</row>
    <row r="346" spans="1:61" ht="12.5" x14ac:dyDescent="0.25">
      <c r="A346" s="76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</row>
    <row r="347" spans="1:61" ht="12.5" x14ac:dyDescent="0.25">
      <c r="A347" s="76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</row>
    <row r="348" spans="1:61" ht="12.5" x14ac:dyDescent="0.25">
      <c r="A348" s="76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</row>
    <row r="349" spans="1:61" ht="12.5" x14ac:dyDescent="0.25">
      <c r="A349" s="76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</row>
    <row r="350" spans="1:61" ht="12.5" x14ac:dyDescent="0.25">
      <c r="A350" s="76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</row>
    <row r="351" spans="1:61" ht="12.5" x14ac:dyDescent="0.25">
      <c r="A351" s="76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</row>
    <row r="352" spans="1:61" ht="12.5" x14ac:dyDescent="0.25">
      <c r="A352" s="76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</row>
    <row r="353" spans="1:61" ht="12.5" x14ac:dyDescent="0.25">
      <c r="A353" s="76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</row>
    <row r="354" spans="1:61" ht="12.5" x14ac:dyDescent="0.25">
      <c r="A354" s="76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</row>
    <row r="355" spans="1:61" ht="12.5" x14ac:dyDescent="0.25">
      <c r="A355" s="76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</row>
    <row r="356" spans="1:61" ht="12.5" x14ac:dyDescent="0.25">
      <c r="A356" s="76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</row>
    <row r="357" spans="1:61" ht="12.5" x14ac:dyDescent="0.25">
      <c r="A357" s="76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</row>
    <row r="358" spans="1:61" ht="12.5" x14ac:dyDescent="0.25">
      <c r="A358" s="76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</row>
    <row r="359" spans="1:61" ht="12.5" x14ac:dyDescent="0.25">
      <c r="A359" s="76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</row>
    <row r="360" spans="1:61" ht="12.5" x14ac:dyDescent="0.25">
      <c r="A360" s="76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</row>
    <row r="361" spans="1:61" ht="12.5" x14ac:dyDescent="0.25">
      <c r="A361" s="76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</row>
    <row r="362" spans="1:61" ht="12.5" x14ac:dyDescent="0.25">
      <c r="A362" s="76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</row>
    <row r="363" spans="1:61" ht="12.5" x14ac:dyDescent="0.25">
      <c r="A363" s="76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</row>
    <row r="364" spans="1:61" ht="12.5" x14ac:dyDescent="0.25">
      <c r="A364" s="76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</row>
    <row r="365" spans="1:61" ht="12.5" x14ac:dyDescent="0.25">
      <c r="A365" s="76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</row>
    <row r="366" spans="1:61" ht="12.5" x14ac:dyDescent="0.25">
      <c r="A366" s="76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</row>
    <row r="367" spans="1:61" ht="12.5" x14ac:dyDescent="0.25">
      <c r="A367" s="76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</row>
    <row r="368" spans="1:61" ht="12.5" x14ac:dyDescent="0.25">
      <c r="A368" s="76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</row>
    <row r="369" spans="1:61" ht="12.5" x14ac:dyDescent="0.25">
      <c r="A369" s="76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</row>
    <row r="370" spans="1:61" ht="12.5" x14ac:dyDescent="0.25">
      <c r="A370" s="76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</row>
    <row r="371" spans="1:61" ht="12.5" x14ac:dyDescent="0.25">
      <c r="A371" s="76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</row>
    <row r="372" spans="1:61" ht="12.5" x14ac:dyDescent="0.25">
      <c r="A372" s="76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</row>
    <row r="373" spans="1:61" ht="12.5" x14ac:dyDescent="0.25">
      <c r="A373" s="76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</row>
    <row r="374" spans="1:61" ht="12.5" x14ac:dyDescent="0.25">
      <c r="A374" s="76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</row>
    <row r="375" spans="1:61" ht="12.5" x14ac:dyDescent="0.25">
      <c r="A375" s="76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</row>
    <row r="376" spans="1:61" ht="12.5" x14ac:dyDescent="0.25">
      <c r="A376" s="76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</row>
    <row r="377" spans="1:61" ht="12.5" x14ac:dyDescent="0.25">
      <c r="A377" s="76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</row>
    <row r="378" spans="1:61" ht="12.5" x14ac:dyDescent="0.25">
      <c r="A378" s="76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</row>
    <row r="379" spans="1:61" ht="12.5" x14ac:dyDescent="0.25">
      <c r="A379" s="76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</row>
    <row r="380" spans="1:61" ht="12.5" x14ac:dyDescent="0.25">
      <c r="A380" s="76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</row>
    <row r="381" spans="1:61" ht="12.5" x14ac:dyDescent="0.25">
      <c r="A381" s="76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</row>
    <row r="382" spans="1:61" ht="12.5" x14ac:dyDescent="0.25">
      <c r="A382" s="76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</row>
    <row r="383" spans="1:61" ht="12.5" x14ac:dyDescent="0.25">
      <c r="A383" s="76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</row>
    <row r="384" spans="1:61" ht="12.5" x14ac:dyDescent="0.25">
      <c r="A384" s="76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</row>
    <row r="385" spans="1:61" ht="12.5" x14ac:dyDescent="0.25">
      <c r="A385" s="76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</row>
    <row r="386" spans="1:61" ht="12.5" x14ac:dyDescent="0.25">
      <c r="A386" s="76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</row>
    <row r="387" spans="1:61" ht="12.5" x14ac:dyDescent="0.25">
      <c r="A387" s="76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</row>
    <row r="388" spans="1:61" ht="12.5" x14ac:dyDescent="0.25">
      <c r="A388" s="76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</row>
    <row r="389" spans="1:61" ht="12.5" x14ac:dyDescent="0.25">
      <c r="A389" s="76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</row>
    <row r="390" spans="1:61" ht="12.5" x14ac:dyDescent="0.25">
      <c r="A390" s="76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</row>
    <row r="391" spans="1:61" ht="12.5" x14ac:dyDescent="0.25">
      <c r="A391" s="76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</row>
    <row r="392" spans="1:61" ht="12.5" x14ac:dyDescent="0.25">
      <c r="A392" s="76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</row>
    <row r="393" spans="1:61" ht="12.5" x14ac:dyDescent="0.25">
      <c r="A393" s="76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</row>
    <row r="394" spans="1:61" ht="12.5" x14ac:dyDescent="0.25">
      <c r="A394" s="76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</row>
    <row r="395" spans="1:61" ht="12.5" x14ac:dyDescent="0.25">
      <c r="A395" s="76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</row>
    <row r="396" spans="1:61" ht="12.5" x14ac:dyDescent="0.25">
      <c r="A396" s="76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</row>
    <row r="397" spans="1:61" ht="12.5" x14ac:dyDescent="0.25">
      <c r="A397" s="76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</row>
    <row r="398" spans="1:61" ht="12.5" x14ac:dyDescent="0.25">
      <c r="A398" s="76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</row>
    <row r="399" spans="1:61" ht="12.5" x14ac:dyDescent="0.25">
      <c r="A399" s="76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</row>
    <row r="400" spans="1:61" ht="12.5" x14ac:dyDescent="0.25">
      <c r="A400" s="76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</row>
    <row r="401" spans="1:61" ht="12.5" x14ac:dyDescent="0.25">
      <c r="A401" s="76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</row>
    <row r="402" spans="1:61" ht="12.5" x14ac:dyDescent="0.25">
      <c r="A402" s="76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</row>
    <row r="403" spans="1:61" ht="12.5" x14ac:dyDescent="0.25">
      <c r="A403" s="76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</row>
    <row r="404" spans="1:61" ht="12.5" x14ac:dyDescent="0.25">
      <c r="A404" s="76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</row>
    <row r="405" spans="1:61" ht="12.5" x14ac:dyDescent="0.25">
      <c r="A405" s="76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</row>
    <row r="406" spans="1:61" ht="12.5" x14ac:dyDescent="0.25">
      <c r="A406" s="76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</row>
    <row r="407" spans="1:61" ht="12.5" x14ac:dyDescent="0.25">
      <c r="A407" s="76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</row>
    <row r="408" spans="1:61" ht="12.5" x14ac:dyDescent="0.25">
      <c r="A408" s="76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</row>
    <row r="409" spans="1:61" ht="12.5" x14ac:dyDescent="0.25">
      <c r="A409" s="76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</row>
    <row r="410" spans="1:61" ht="12.5" x14ac:dyDescent="0.25">
      <c r="A410" s="76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</row>
    <row r="411" spans="1:61" ht="12.5" x14ac:dyDescent="0.25">
      <c r="A411" s="76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</row>
    <row r="412" spans="1:61" ht="12.5" x14ac:dyDescent="0.25">
      <c r="A412" s="76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</row>
    <row r="413" spans="1:61" ht="12.5" x14ac:dyDescent="0.25">
      <c r="A413" s="76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</row>
    <row r="414" spans="1:61" ht="12.5" x14ac:dyDescent="0.25">
      <c r="A414" s="76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</row>
    <row r="415" spans="1:61" ht="12.5" x14ac:dyDescent="0.25">
      <c r="A415" s="76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</row>
    <row r="416" spans="1:61" ht="12.5" x14ac:dyDescent="0.25">
      <c r="A416" s="76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</row>
    <row r="417" spans="1:61" ht="12.5" x14ac:dyDescent="0.25">
      <c r="A417" s="76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</row>
    <row r="418" spans="1:61" ht="12.5" x14ac:dyDescent="0.25">
      <c r="A418" s="76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</row>
    <row r="419" spans="1:61" ht="12.5" x14ac:dyDescent="0.25">
      <c r="A419" s="76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</row>
    <row r="420" spans="1:61" ht="12.5" x14ac:dyDescent="0.25">
      <c r="A420" s="76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</row>
    <row r="421" spans="1:61" ht="12.5" x14ac:dyDescent="0.25">
      <c r="A421" s="76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</row>
    <row r="422" spans="1:61" ht="12.5" x14ac:dyDescent="0.25">
      <c r="A422" s="76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</row>
    <row r="423" spans="1:61" ht="12.5" x14ac:dyDescent="0.25">
      <c r="A423" s="76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</row>
    <row r="424" spans="1:61" ht="12.5" x14ac:dyDescent="0.25">
      <c r="A424" s="76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</row>
    <row r="425" spans="1:61" ht="12.5" x14ac:dyDescent="0.25">
      <c r="A425" s="76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</row>
    <row r="426" spans="1:61" ht="12.5" x14ac:dyDescent="0.25">
      <c r="A426" s="76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</row>
    <row r="427" spans="1:61" ht="12.5" x14ac:dyDescent="0.25">
      <c r="A427" s="76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</row>
    <row r="428" spans="1:61" ht="12.5" x14ac:dyDescent="0.25">
      <c r="A428" s="76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</row>
    <row r="429" spans="1:61" ht="12.5" x14ac:dyDescent="0.25">
      <c r="A429" s="76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</row>
    <row r="430" spans="1:61" ht="12.5" x14ac:dyDescent="0.25">
      <c r="A430" s="76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</row>
    <row r="431" spans="1:61" ht="12.5" x14ac:dyDescent="0.25">
      <c r="A431" s="76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</row>
    <row r="432" spans="1:61" ht="12.5" x14ac:dyDescent="0.25">
      <c r="A432" s="76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</row>
    <row r="433" spans="1:61" ht="12.5" x14ac:dyDescent="0.25">
      <c r="A433" s="76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</row>
    <row r="434" spans="1:61" ht="12.5" x14ac:dyDescent="0.25">
      <c r="A434" s="76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</row>
    <row r="435" spans="1:61" ht="12.5" x14ac:dyDescent="0.25">
      <c r="A435" s="76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</row>
    <row r="436" spans="1:61" ht="12.5" x14ac:dyDescent="0.25">
      <c r="A436" s="76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</row>
    <row r="437" spans="1:61" ht="12.5" x14ac:dyDescent="0.25">
      <c r="A437" s="76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</row>
    <row r="438" spans="1:61" ht="12.5" x14ac:dyDescent="0.25">
      <c r="A438" s="76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</row>
    <row r="439" spans="1:61" ht="12.5" x14ac:dyDescent="0.25">
      <c r="A439" s="76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</row>
    <row r="440" spans="1:61" ht="12.5" x14ac:dyDescent="0.25">
      <c r="A440" s="76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</row>
    <row r="441" spans="1:61" ht="12.5" x14ac:dyDescent="0.25">
      <c r="A441" s="76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</row>
    <row r="442" spans="1:61" ht="12.5" x14ac:dyDescent="0.25">
      <c r="A442" s="76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</row>
    <row r="443" spans="1:61" ht="12.5" x14ac:dyDescent="0.25">
      <c r="A443" s="76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</row>
    <row r="444" spans="1:61" ht="12.5" x14ac:dyDescent="0.25">
      <c r="A444" s="76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</row>
    <row r="445" spans="1:61" ht="12.5" x14ac:dyDescent="0.25">
      <c r="A445" s="76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</row>
    <row r="446" spans="1:61" ht="12.5" x14ac:dyDescent="0.25">
      <c r="A446" s="76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</row>
    <row r="447" spans="1:61" ht="12.5" x14ac:dyDescent="0.25">
      <c r="A447" s="76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</row>
    <row r="448" spans="1:61" ht="12.5" x14ac:dyDescent="0.25">
      <c r="A448" s="76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</row>
    <row r="449" spans="1:61" ht="12.5" x14ac:dyDescent="0.25">
      <c r="A449" s="76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</row>
    <row r="450" spans="1:61" ht="12.5" x14ac:dyDescent="0.25">
      <c r="A450" s="76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</row>
    <row r="451" spans="1:61" ht="12.5" x14ac:dyDescent="0.25">
      <c r="A451" s="76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</row>
    <row r="452" spans="1:61" ht="12.5" x14ac:dyDescent="0.25">
      <c r="A452" s="76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</row>
    <row r="453" spans="1:61" ht="12.5" x14ac:dyDescent="0.25">
      <c r="A453" s="76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</row>
    <row r="454" spans="1:61" ht="12.5" x14ac:dyDescent="0.25">
      <c r="A454" s="76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</row>
    <row r="455" spans="1:61" ht="12.5" x14ac:dyDescent="0.25">
      <c r="A455" s="76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</row>
    <row r="456" spans="1:61" ht="12.5" x14ac:dyDescent="0.25">
      <c r="A456" s="76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</row>
    <row r="457" spans="1:61" ht="12.5" x14ac:dyDescent="0.25">
      <c r="A457" s="76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</row>
    <row r="458" spans="1:61" ht="12.5" x14ac:dyDescent="0.25">
      <c r="A458" s="76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</row>
    <row r="459" spans="1:61" ht="12.5" x14ac:dyDescent="0.25">
      <c r="A459" s="76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</row>
    <row r="460" spans="1:61" ht="12.5" x14ac:dyDescent="0.25">
      <c r="A460" s="76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</row>
    <row r="461" spans="1:61" ht="12.5" x14ac:dyDescent="0.25">
      <c r="A461" s="76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</row>
    <row r="462" spans="1:61" ht="12.5" x14ac:dyDescent="0.25">
      <c r="A462" s="76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</row>
    <row r="463" spans="1:61" ht="12.5" x14ac:dyDescent="0.25">
      <c r="A463" s="76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</row>
    <row r="464" spans="1:61" ht="12.5" x14ac:dyDescent="0.25">
      <c r="A464" s="76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</row>
    <row r="465" spans="1:61" ht="12.5" x14ac:dyDescent="0.25">
      <c r="A465" s="76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</row>
    <row r="466" spans="1:61" ht="12.5" x14ac:dyDescent="0.25">
      <c r="A466" s="76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</row>
    <row r="467" spans="1:61" ht="12.5" x14ac:dyDescent="0.25">
      <c r="A467" s="76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</row>
    <row r="468" spans="1:61" ht="12.5" x14ac:dyDescent="0.25">
      <c r="A468" s="76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</row>
    <row r="469" spans="1:61" ht="12.5" x14ac:dyDescent="0.25">
      <c r="A469" s="76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</row>
    <row r="470" spans="1:61" ht="12.5" x14ac:dyDescent="0.25">
      <c r="A470" s="76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</row>
    <row r="471" spans="1:61" ht="12.5" x14ac:dyDescent="0.25">
      <c r="A471" s="76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</row>
    <row r="472" spans="1:61" ht="12.5" x14ac:dyDescent="0.25">
      <c r="A472" s="76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</row>
    <row r="473" spans="1:61" ht="12.5" x14ac:dyDescent="0.25">
      <c r="A473" s="76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</row>
    <row r="474" spans="1:61" ht="12.5" x14ac:dyDescent="0.25">
      <c r="A474" s="76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</row>
    <row r="475" spans="1:61" ht="12.5" x14ac:dyDescent="0.25">
      <c r="A475" s="76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</row>
    <row r="476" spans="1:61" ht="12.5" x14ac:dyDescent="0.25">
      <c r="A476" s="76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</row>
    <row r="477" spans="1:61" ht="12.5" x14ac:dyDescent="0.25">
      <c r="A477" s="76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</row>
    <row r="478" spans="1:61" ht="12.5" x14ac:dyDescent="0.25">
      <c r="A478" s="76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</row>
    <row r="479" spans="1:61" ht="12.5" x14ac:dyDescent="0.25">
      <c r="A479" s="76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</row>
    <row r="480" spans="1:61" ht="12.5" x14ac:dyDescent="0.25">
      <c r="A480" s="76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</row>
    <row r="481" spans="1:61" ht="12.5" x14ac:dyDescent="0.25">
      <c r="A481" s="76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</row>
    <row r="482" spans="1:61" ht="12.5" x14ac:dyDescent="0.25">
      <c r="A482" s="76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</row>
    <row r="483" spans="1:61" ht="12.5" x14ac:dyDescent="0.25">
      <c r="A483" s="76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</row>
    <row r="484" spans="1:61" ht="12.5" x14ac:dyDescent="0.25">
      <c r="A484" s="76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</row>
    <row r="485" spans="1:61" ht="12.5" x14ac:dyDescent="0.25">
      <c r="A485" s="76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</row>
    <row r="486" spans="1:61" ht="12.5" x14ac:dyDescent="0.25">
      <c r="A486" s="76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</row>
    <row r="487" spans="1:61" ht="12.5" x14ac:dyDescent="0.25">
      <c r="A487" s="76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</row>
    <row r="488" spans="1:61" ht="12.5" x14ac:dyDescent="0.25">
      <c r="A488" s="76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</row>
    <row r="489" spans="1:61" ht="12.5" x14ac:dyDescent="0.25">
      <c r="A489" s="76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</row>
    <row r="490" spans="1:61" ht="12.5" x14ac:dyDescent="0.25">
      <c r="A490" s="76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</row>
    <row r="491" spans="1:61" ht="12.5" x14ac:dyDescent="0.25">
      <c r="A491" s="76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</row>
    <row r="492" spans="1:61" ht="12.5" x14ac:dyDescent="0.25">
      <c r="A492" s="76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</row>
    <row r="493" spans="1:61" ht="12.5" x14ac:dyDescent="0.25">
      <c r="A493" s="76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</row>
    <row r="494" spans="1:61" ht="12.5" x14ac:dyDescent="0.25">
      <c r="A494" s="76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</row>
    <row r="495" spans="1:61" ht="12.5" x14ac:dyDescent="0.25">
      <c r="A495" s="76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</row>
    <row r="496" spans="1:61" ht="12.5" x14ac:dyDescent="0.25">
      <c r="A496" s="76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</row>
    <row r="497" spans="1:61" ht="12.5" x14ac:dyDescent="0.25">
      <c r="A497" s="76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</row>
    <row r="498" spans="1:61" ht="12.5" x14ac:dyDescent="0.25">
      <c r="A498" s="76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</row>
    <row r="499" spans="1:61" ht="12.5" x14ac:dyDescent="0.25">
      <c r="A499" s="76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</row>
    <row r="500" spans="1:61" ht="12.5" x14ac:dyDescent="0.25">
      <c r="A500" s="76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</row>
    <row r="501" spans="1:61" ht="12.5" x14ac:dyDescent="0.25">
      <c r="A501" s="76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</row>
    <row r="502" spans="1:61" ht="12.5" x14ac:dyDescent="0.25">
      <c r="A502" s="76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</row>
    <row r="503" spans="1:61" ht="12.5" x14ac:dyDescent="0.25">
      <c r="A503" s="76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</row>
    <row r="504" spans="1:61" ht="12.5" x14ac:dyDescent="0.25">
      <c r="A504" s="76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</row>
    <row r="505" spans="1:61" ht="12.5" x14ac:dyDescent="0.25">
      <c r="A505" s="76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</row>
    <row r="506" spans="1:61" ht="12.5" x14ac:dyDescent="0.25">
      <c r="A506" s="76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</row>
    <row r="507" spans="1:61" ht="12.5" x14ac:dyDescent="0.25">
      <c r="A507" s="76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</row>
    <row r="508" spans="1:61" ht="12.5" x14ac:dyDescent="0.25">
      <c r="A508" s="76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</row>
    <row r="509" spans="1:61" ht="12.5" x14ac:dyDescent="0.25">
      <c r="A509" s="76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</row>
    <row r="510" spans="1:61" ht="12.5" x14ac:dyDescent="0.25">
      <c r="A510" s="76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</row>
    <row r="511" spans="1:61" ht="12.5" x14ac:dyDescent="0.25">
      <c r="A511" s="76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</row>
    <row r="512" spans="1:61" ht="12.5" x14ac:dyDescent="0.25">
      <c r="A512" s="76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</row>
    <row r="513" spans="1:61" ht="12.5" x14ac:dyDescent="0.25">
      <c r="A513" s="76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</row>
    <row r="514" spans="1:61" ht="12.5" x14ac:dyDescent="0.25">
      <c r="A514" s="76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</row>
    <row r="515" spans="1:61" ht="12.5" x14ac:dyDescent="0.25">
      <c r="A515" s="76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</row>
    <row r="516" spans="1:61" ht="12.5" x14ac:dyDescent="0.25">
      <c r="A516" s="76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</row>
    <row r="517" spans="1:61" ht="12.5" x14ac:dyDescent="0.25">
      <c r="A517" s="76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</row>
    <row r="518" spans="1:61" ht="12.5" x14ac:dyDescent="0.25">
      <c r="A518" s="76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</row>
    <row r="519" spans="1:61" ht="12.5" x14ac:dyDescent="0.25">
      <c r="A519" s="76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</row>
    <row r="520" spans="1:61" ht="12.5" x14ac:dyDescent="0.25">
      <c r="A520" s="76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</row>
    <row r="521" spans="1:61" ht="12.5" x14ac:dyDescent="0.25">
      <c r="A521" s="76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</row>
    <row r="522" spans="1:61" ht="12.5" x14ac:dyDescent="0.25">
      <c r="A522" s="76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</row>
    <row r="523" spans="1:61" ht="12.5" x14ac:dyDescent="0.25">
      <c r="A523" s="76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</row>
    <row r="524" spans="1:61" ht="12.5" x14ac:dyDescent="0.25">
      <c r="A524" s="76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</row>
    <row r="525" spans="1:61" ht="12.5" x14ac:dyDescent="0.25">
      <c r="A525" s="76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</row>
    <row r="526" spans="1:61" ht="12.5" x14ac:dyDescent="0.25">
      <c r="A526" s="76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</row>
    <row r="527" spans="1:61" ht="12.5" x14ac:dyDescent="0.25">
      <c r="A527" s="76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</row>
    <row r="528" spans="1:61" ht="12.5" x14ac:dyDescent="0.25">
      <c r="A528" s="76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</row>
    <row r="529" spans="1:61" ht="12.5" x14ac:dyDescent="0.25">
      <c r="A529" s="76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</row>
    <row r="530" spans="1:61" ht="12.5" x14ac:dyDescent="0.25">
      <c r="A530" s="76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</row>
    <row r="531" spans="1:61" ht="12.5" x14ac:dyDescent="0.25">
      <c r="A531" s="76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</row>
    <row r="532" spans="1:61" ht="12.5" x14ac:dyDescent="0.25">
      <c r="A532" s="76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</row>
    <row r="533" spans="1:61" ht="12.5" x14ac:dyDescent="0.25">
      <c r="A533" s="76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</row>
    <row r="534" spans="1:61" ht="12.5" x14ac:dyDescent="0.25">
      <c r="A534" s="76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</row>
    <row r="535" spans="1:61" ht="12.5" x14ac:dyDescent="0.25">
      <c r="A535" s="76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</row>
    <row r="536" spans="1:61" ht="12.5" x14ac:dyDescent="0.25">
      <c r="A536" s="76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</row>
    <row r="537" spans="1:61" ht="12.5" x14ac:dyDescent="0.25">
      <c r="A537" s="76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</row>
    <row r="538" spans="1:61" ht="12.5" x14ac:dyDescent="0.25">
      <c r="A538" s="76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</row>
    <row r="539" spans="1:61" ht="12.5" x14ac:dyDescent="0.25">
      <c r="A539" s="76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</row>
    <row r="540" spans="1:61" ht="12.5" x14ac:dyDescent="0.25">
      <c r="A540" s="76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</row>
    <row r="541" spans="1:61" ht="12.5" x14ac:dyDescent="0.25">
      <c r="A541" s="76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</row>
    <row r="542" spans="1:61" ht="12.5" x14ac:dyDescent="0.25">
      <c r="A542" s="76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</row>
    <row r="543" spans="1:61" ht="12.5" x14ac:dyDescent="0.25">
      <c r="A543" s="76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</row>
    <row r="544" spans="1:61" ht="12.5" x14ac:dyDescent="0.25">
      <c r="A544" s="76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</row>
    <row r="545" spans="1:61" ht="12.5" x14ac:dyDescent="0.25">
      <c r="A545" s="76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</row>
    <row r="546" spans="1:61" ht="12.5" x14ac:dyDescent="0.25">
      <c r="A546" s="76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</row>
    <row r="547" spans="1:61" ht="12.5" x14ac:dyDescent="0.25">
      <c r="A547" s="76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</row>
    <row r="548" spans="1:61" ht="12.5" x14ac:dyDescent="0.25">
      <c r="A548" s="76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</row>
    <row r="549" spans="1:61" ht="12.5" x14ac:dyDescent="0.25">
      <c r="A549" s="76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</row>
    <row r="550" spans="1:61" ht="12.5" x14ac:dyDescent="0.25">
      <c r="A550" s="76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</row>
    <row r="551" spans="1:61" ht="12.5" x14ac:dyDescent="0.25">
      <c r="A551" s="76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</row>
    <row r="552" spans="1:61" ht="12.5" x14ac:dyDescent="0.25">
      <c r="A552" s="76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</row>
    <row r="553" spans="1:61" ht="12.5" x14ac:dyDescent="0.25">
      <c r="A553" s="76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</row>
    <row r="554" spans="1:61" ht="12.5" x14ac:dyDescent="0.25">
      <c r="A554" s="76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</row>
    <row r="555" spans="1:61" ht="12.5" x14ac:dyDescent="0.25">
      <c r="A555" s="76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</row>
    <row r="556" spans="1:61" ht="12.5" x14ac:dyDescent="0.25">
      <c r="A556" s="76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</row>
    <row r="557" spans="1:61" ht="12.5" x14ac:dyDescent="0.25">
      <c r="A557" s="76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</row>
    <row r="558" spans="1:61" ht="12.5" x14ac:dyDescent="0.25">
      <c r="A558" s="76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</row>
    <row r="559" spans="1:61" ht="12.5" x14ac:dyDescent="0.25">
      <c r="A559" s="76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</row>
    <row r="560" spans="1:61" ht="12.5" x14ac:dyDescent="0.25">
      <c r="A560" s="76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</row>
    <row r="561" spans="1:61" ht="12.5" x14ac:dyDescent="0.25">
      <c r="A561" s="76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</row>
    <row r="562" spans="1:61" ht="12.5" x14ac:dyDescent="0.25">
      <c r="A562" s="76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</row>
    <row r="563" spans="1:61" ht="12.5" x14ac:dyDescent="0.25">
      <c r="A563" s="76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</row>
    <row r="564" spans="1:61" ht="12.5" x14ac:dyDescent="0.25">
      <c r="A564" s="76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</row>
    <row r="565" spans="1:61" ht="12.5" x14ac:dyDescent="0.25">
      <c r="A565" s="76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</row>
    <row r="566" spans="1:61" ht="12.5" x14ac:dyDescent="0.25">
      <c r="A566" s="76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</row>
    <row r="567" spans="1:61" ht="12.5" x14ac:dyDescent="0.25">
      <c r="A567" s="76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</row>
    <row r="568" spans="1:61" ht="12.5" x14ac:dyDescent="0.25">
      <c r="A568" s="76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</row>
    <row r="569" spans="1:61" ht="12.5" x14ac:dyDescent="0.25">
      <c r="A569" s="76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</row>
    <row r="570" spans="1:61" ht="12.5" x14ac:dyDescent="0.25">
      <c r="A570" s="76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</row>
    <row r="571" spans="1:61" ht="12.5" x14ac:dyDescent="0.25">
      <c r="A571" s="76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</row>
    <row r="572" spans="1:61" ht="12.5" x14ac:dyDescent="0.25">
      <c r="A572" s="76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</row>
    <row r="573" spans="1:61" ht="12.5" x14ac:dyDescent="0.25">
      <c r="A573" s="76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</row>
    <row r="574" spans="1:61" ht="12.5" x14ac:dyDescent="0.25">
      <c r="A574" s="76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</row>
    <row r="575" spans="1:61" ht="12.5" x14ac:dyDescent="0.25">
      <c r="A575" s="76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</row>
    <row r="576" spans="1:61" ht="12.5" x14ac:dyDescent="0.25">
      <c r="A576" s="76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</row>
    <row r="577" spans="1:61" ht="12.5" x14ac:dyDescent="0.25">
      <c r="A577" s="76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</row>
    <row r="578" spans="1:61" ht="12.5" x14ac:dyDescent="0.25">
      <c r="A578" s="76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</row>
    <row r="579" spans="1:61" ht="12.5" x14ac:dyDescent="0.25">
      <c r="A579" s="76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</row>
    <row r="580" spans="1:61" ht="12.5" x14ac:dyDescent="0.25">
      <c r="A580" s="76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</row>
    <row r="581" spans="1:61" ht="12.5" x14ac:dyDescent="0.25">
      <c r="A581" s="76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</row>
    <row r="582" spans="1:61" ht="12.5" x14ac:dyDescent="0.25">
      <c r="A582" s="76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</row>
    <row r="583" spans="1:61" ht="12.5" x14ac:dyDescent="0.25">
      <c r="A583" s="76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</row>
    <row r="584" spans="1:61" ht="12.5" x14ac:dyDescent="0.25">
      <c r="A584" s="76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</row>
    <row r="585" spans="1:61" ht="12.5" x14ac:dyDescent="0.25">
      <c r="A585" s="76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</row>
    <row r="586" spans="1:61" ht="12.5" x14ac:dyDescent="0.25">
      <c r="A586" s="76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</row>
    <row r="587" spans="1:61" ht="12.5" x14ac:dyDescent="0.25">
      <c r="A587" s="76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</row>
    <row r="588" spans="1:61" ht="12.5" x14ac:dyDescent="0.25">
      <c r="A588" s="76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</row>
    <row r="589" spans="1:61" ht="12.5" x14ac:dyDescent="0.25">
      <c r="A589" s="76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</row>
    <row r="590" spans="1:61" ht="12.5" x14ac:dyDescent="0.25">
      <c r="A590" s="76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</row>
    <row r="591" spans="1:61" ht="12.5" x14ac:dyDescent="0.25">
      <c r="A591" s="76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</row>
    <row r="592" spans="1:61" ht="12.5" x14ac:dyDescent="0.25">
      <c r="A592" s="76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</row>
    <row r="593" spans="1:61" ht="12.5" x14ac:dyDescent="0.25">
      <c r="A593" s="76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</row>
    <row r="594" spans="1:61" ht="12.5" x14ac:dyDescent="0.25">
      <c r="A594" s="76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</row>
    <row r="595" spans="1:61" ht="12.5" x14ac:dyDescent="0.25">
      <c r="A595" s="76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</row>
    <row r="596" spans="1:61" ht="12.5" x14ac:dyDescent="0.25">
      <c r="A596" s="76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</row>
    <row r="597" spans="1:61" ht="12.5" x14ac:dyDescent="0.25">
      <c r="A597" s="76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</row>
    <row r="598" spans="1:61" ht="12.5" x14ac:dyDescent="0.25">
      <c r="A598" s="76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</row>
    <row r="599" spans="1:61" ht="12.5" x14ac:dyDescent="0.25">
      <c r="A599" s="76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</row>
    <row r="600" spans="1:61" ht="12.5" x14ac:dyDescent="0.25">
      <c r="A600" s="76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</row>
    <row r="601" spans="1:61" ht="12.5" x14ac:dyDescent="0.25">
      <c r="A601" s="76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</row>
    <row r="602" spans="1:61" ht="12.5" x14ac:dyDescent="0.25">
      <c r="A602" s="76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</row>
    <row r="603" spans="1:61" ht="12.5" x14ac:dyDescent="0.25">
      <c r="A603" s="76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</row>
    <row r="604" spans="1:61" ht="12.5" x14ac:dyDescent="0.25">
      <c r="A604" s="76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</row>
    <row r="605" spans="1:61" ht="12.5" x14ac:dyDescent="0.25">
      <c r="A605" s="76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</row>
    <row r="606" spans="1:61" ht="12.5" x14ac:dyDescent="0.25">
      <c r="A606" s="76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</row>
    <row r="607" spans="1:61" ht="12.5" x14ac:dyDescent="0.25">
      <c r="A607" s="76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</row>
    <row r="608" spans="1:61" ht="12.5" x14ac:dyDescent="0.25">
      <c r="A608" s="76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</row>
    <row r="609" spans="1:61" ht="12.5" x14ac:dyDescent="0.25">
      <c r="A609" s="76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</row>
    <row r="610" spans="1:61" ht="12.5" x14ac:dyDescent="0.25">
      <c r="A610" s="76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</row>
    <row r="611" spans="1:61" ht="12.5" x14ac:dyDescent="0.25">
      <c r="A611" s="76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</row>
    <row r="612" spans="1:61" ht="12.5" x14ac:dyDescent="0.25">
      <c r="A612" s="76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</row>
    <row r="613" spans="1:61" ht="12.5" x14ac:dyDescent="0.25">
      <c r="A613" s="76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</row>
    <row r="614" spans="1:61" ht="12.5" x14ac:dyDescent="0.25">
      <c r="A614" s="76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</row>
    <row r="615" spans="1:61" ht="12.5" x14ac:dyDescent="0.25">
      <c r="A615" s="76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</row>
    <row r="616" spans="1:61" ht="12.5" x14ac:dyDescent="0.25">
      <c r="A616" s="76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</row>
    <row r="617" spans="1:61" ht="12.5" x14ac:dyDescent="0.25">
      <c r="A617" s="76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</row>
    <row r="618" spans="1:61" ht="12.5" x14ac:dyDescent="0.25">
      <c r="A618" s="76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</row>
    <row r="619" spans="1:61" ht="12.5" x14ac:dyDescent="0.25">
      <c r="A619" s="76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</row>
    <row r="620" spans="1:61" ht="12.5" x14ac:dyDescent="0.25">
      <c r="A620" s="76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</row>
    <row r="621" spans="1:61" ht="12.5" x14ac:dyDescent="0.25">
      <c r="A621" s="76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</row>
    <row r="622" spans="1:61" ht="12.5" x14ac:dyDescent="0.25">
      <c r="A622" s="76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</row>
    <row r="623" spans="1:61" ht="12.5" x14ac:dyDescent="0.25">
      <c r="A623" s="76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</row>
    <row r="624" spans="1:61" ht="12.5" x14ac:dyDescent="0.25">
      <c r="A624" s="76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</row>
    <row r="625" spans="1:61" ht="12.5" x14ac:dyDescent="0.25">
      <c r="A625" s="76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</row>
    <row r="626" spans="1:61" ht="12.5" x14ac:dyDescent="0.25">
      <c r="A626" s="76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</row>
    <row r="627" spans="1:61" ht="12.5" x14ac:dyDescent="0.25">
      <c r="A627" s="76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</row>
    <row r="628" spans="1:61" ht="12.5" x14ac:dyDescent="0.25">
      <c r="A628" s="76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</row>
    <row r="629" spans="1:61" ht="12.5" x14ac:dyDescent="0.25">
      <c r="A629" s="76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</row>
    <row r="630" spans="1:61" ht="12.5" x14ac:dyDescent="0.25">
      <c r="A630" s="76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</row>
    <row r="631" spans="1:61" ht="12.5" x14ac:dyDescent="0.25">
      <c r="A631" s="76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</row>
    <row r="632" spans="1:61" ht="12.5" x14ac:dyDescent="0.25">
      <c r="A632" s="76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</row>
    <row r="633" spans="1:61" ht="12.5" x14ac:dyDescent="0.25">
      <c r="A633" s="76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</row>
    <row r="634" spans="1:61" ht="12.5" x14ac:dyDescent="0.25">
      <c r="A634" s="76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</row>
    <row r="635" spans="1:61" ht="12.5" x14ac:dyDescent="0.25">
      <c r="A635" s="76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</row>
    <row r="636" spans="1:61" ht="12.5" x14ac:dyDescent="0.25">
      <c r="A636" s="76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</row>
    <row r="637" spans="1:61" ht="12.5" x14ac:dyDescent="0.25">
      <c r="A637" s="76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</row>
    <row r="638" spans="1:61" ht="12.5" x14ac:dyDescent="0.25">
      <c r="A638" s="76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</row>
    <row r="639" spans="1:61" ht="12.5" x14ac:dyDescent="0.25">
      <c r="A639" s="76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</row>
    <row r="640" spans="1:61" ht="12.5" x14ac:dyDescent="0.25">
      <c r="A640" s="76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</row>
    <row r="641" spans="1:61" ht="12.5" x14ac:dyDescent="0.25">
      <c r="A641" s="76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</row>
    <row r="642" spans="1:61" ht="12.5" x14ac:dyDescent="0.25">
      <c r="A642" s="76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</row>
    <row r="643" spans="1:61" ht="12.5" x14ac:dyDescent="0.25">
      <c r="A643" s="76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</row>
    <row r="644" spans="1:61" ht="12.5" x14ac:dyDescent="0.25">
      <c r="A644" s="76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</row>
    <row r="645" spans="1:61" ht="12.5" x14ac:dyDescent="0.25">
      <c r="A645" s="76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</row>
    <row r="646" spans="1:61" ht="12.5" x14ac:dyDescent="0.25">
      <c r="A646" s="76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</row>
    <row r="647" spans="1:61" ht="12.5" x14ac:dyDescent="0.25">
      <c r="A647" s="76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</row>
    <row r="648" spans="1:61" ht="12.5" x14ac:dyDescent="0.25">
      <c r="A648" s="76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</row>
    <row r="649" spans="1:61" ht="12.5" x14ac:dyDescent="0.25">
      <c r="A649" s="76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</row>
    <row r="650" spans="1:61" ht="12.5" x14ac:dyDescent="0.25">
      <c r="A650" s="76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</row>
    <row r="651" spans="1:61" ht="12.5" x14ac:dyDescent="0.25">
      <c r="A651" s="76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</row>
    <row r="652" spans="1:61" ht="12.5" x14ac:dyDescent="0.25">
      <c r="A652" s="76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</row>
    <row r="653" spans="1:61" ht="12.5" x14ac:dyDescent="0.25">
      <c r="A653" s="76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</row>
    <row r="654" spans="1:61" ht="12.5" x14ac:dyDescent="0.25">
      <c r="A654" s="76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</row>
    <row r="655" spans="1:61" ht="12.5" x14ac:dyDescent="0.25">
      <c r="A655" s="76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</row>
    <row r="656" spans="1:61" ht="12.5" x14ac:dyDescent="0.25">
      <c r="A656" s="76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</row>
    <row r="657" spans="1:61" ht="12.5" x14ac:dyDescent="0.25">
      <c r="A657" s="76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</row>
    <row r="658" spans="1:61" ht="12.5" x14ac:dyDescent="0.25">
      <c r="A658" s="76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</row>
    <row r="659" spans="1:61" ht="12.5" x14ac:dyDescent="0.25">
      <c r="A659" s="76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</row>
    <row r="660" spans="1:61" ht="12.5" x14ac:dyDescent="0.25">
      <c r="A660" s="76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</row>
    <row r="661" spans="1:61" ht="12.5" x14ac:dyDescent="0.25">
      <c r="A661" s="76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</row>
    <row r="662" spans="1:61" ht="12.5" x14ac:dyDescent="0.25">
      <c r="A662" s="76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</row>
    <row r="663" spans="1:61" ht="12.5" x14ac:dyDescent="0.25">
      <c r="A663" s="76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</row>
    <row r="664" spans="1:61" ht="12.5" x14ac:dyDescent="0.25">
      <c r="A664" s="76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</row>
    <row r="665" spans="1:61" ht="12.5" x14ac:dyDescent="0.25">
      <c r="A665" s="76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</row>
    <row r="666" spans="1:61" ht="12.5" x14ac:dyDescent="0.25">
      <c r="A666" s="76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</row>
    <row r="667" spans="1:61" ht="12.5" x14ac:dyDescent="0.25">
      <c r="A667" s="76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</row>
    <row r="668" spans="1:61" ht="12.5" x14ac:dyDescent="0.25">
      <c r="A668" s="76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</row>
    <row r="669" spans="1:61" ht="12.5" x14ac:dyDescent="0.25">
      <c r="A669" s="76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</row>
    <row r="670" spans="1:61" ht="12.5" x14ac:dyDescent="0.25">
      <c r="A670" s="76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</row>
    <row r="671" spans="1:61" ht="12.5" x14ac:dyDescent="0.25">
      <c r="A671" s="76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</row>
    <row r="672" spans="1:61" ht="12.5" x14ac:dyDescent="0.25">
      <c r="A672" s="76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</row>
    <row r="673" spans="1:61" ht="12.5" x14ac:dyDescent="0.25">
      <c r="A673" s="76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</row>
    <row r="674" spans="1:61" ht="12.5" x14ac:dyDescent="0.25">
      <c r="A674" s="76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</row>
    <row r="675" spans="1:61" ht="12.5" x14ac:dyDescent="0.25">
      <c r="A675" s="76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</row>
    <row r="676" spans="1:61" ht="12.5" x14ac:dyDescent="0.25">
      <c r="A676" s="76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</row>
    <row r="677" spans="1:61" ht="12.5" x14ac:dyDescent="0.25">
      <c r="A677" s="76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</row>
    <row r="678" spans="1:61" ht="12.5" x14ac:dyDescent="0.25">
      <c r="A678" s="76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</row>
    <row r="679" spans="1:61" ht="12.5" x14ac:dyDescent="0.25">
      <c r="A679" s="76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</row>
    <row r="680" spans="1:61" ht="12.5" x14ac:dyDescent="0.25">
      <c r="A680" s="76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</row>
    <row r="681" spans="1:61" ht="12.5" x14ac:dyDescent="0.25">
      <c r="A681" s="76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</row>
    <row r="682" spans="1:61" ht="12.5" x14ac:dyDescent="0.25">
      <c r="A682" s="76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</row>
    <row r="683" spans="1:61" ht="12.5" x14ac:dyDescent="0.25">
      <c r="A683" s="76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</row>
    <row r="684" spans="1:61" ht="12.5" x14ac:dyDescent="0.25">
      <c r="A684" s="76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</row>
    <row r="685" spans="1:61" ht="12.5" x14ac:dyDescent="0.25">
      <c r="A685" s="76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</row>
    <row r="686" spans="1:61" ht="12.5" x14ac:dyDescent="0.25">
      <c r="A686" s="76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</row>
    <row r="687" spans="1:61" ht="12.5" x14ac:dyDescent="0.25">
      <c r="A687" s="76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</row>
    <row r="688" spans="1:61" ht="12.5" x14ac:dyDescent="0.25">
      <c r="A688" s="76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</row>
    <row r="689" spans="1:61" ht="12.5" x14ac:dyDescent="0.25">
      <c r="A689" s="76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</row>
    <row r="690" spans="1:61" ht="12.5" x14ac:dyDescent="0.25">
      <c r="A690" s="76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</row>
    <row r="691" spans="1:61" ht="12.5" x14ac:dyDescent="0.25">
      <c r="A691" s="76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</row>
    <row r="692" spans="1:61" ht="12.5" x14ac:dyDescent="0.25">
      <c r="A692" s="76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</row>
    <row r="693" spans="1:61" ht="12.5" x14ac:dyDescent="0.25">
      <c r="A693" s="76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</row>
    <row r="694" spans="1:61" ht="12.5" x14ac:dyDescent="0.25">
      <c r="A694" s="76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</row>
    <row r="695" spans="1:61" ht="12.5" x14ac:dyDescent="0.25">
      <c r="A695" s="76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</row>
    <row r="696" spans="1:61" ht="12.5" x14ac:dyDescent="0.25">
      <c r="A696" s="76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</row>
    <row r="697" spans="1:61" ht="12.5" x14ac:dyDescent="0.25">
      <c r="A697" s="76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</row>
    <row r="698" spans="1:61" ht="12.5" x14ac:dyDescent="0.25">
      <c r="A698" s="76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</row>
    <row r="699" spans="1:61" ht="12.5" x14ac:dyDescent="0.25">
      <c r="A699" s="76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</row>
    <row r="700" spans="1:61" ht="12.5" x14ac:dyDescent="0.25">
      <c r="A700" s="76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</row>
    <row r="701" spans="1:61" ht="12.5" x14ac:dyDescent="0.25">
      <c r="A701" s="76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</row>
    <row r="702" spans="1:61" ht="12.5" x14ac:dyDescent="0.25">
      <c r="A702" s="76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</row>
    <row r="703" spans="1:61" ht="12.5" x14ac:dyDescent="0.25">
      <c r="A703" s="76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</row>
    <row r="704" spans="1:61" ht="12.5" x14ac:dyDescent="0.25">
      <c r="A704" s="76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</row>
    <row r="705" spans="1:61" ht="12.5" x14ac:dyDescent="0.25">
      <c r="A705" s="76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</row>
    <row r="706" spans="1:61" ht="12.5" x14ac:dyDescent="0.25">
      <c r="A706" s="76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</row>
    <row r="707" spans="1:61" ht="12.5" x14ac:dyDescent="0.25">
      <c r="A707" s="76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</row>
    <row r="708" spans="1:61" ht="12.5" x14ac:dyDescent="0.25">
      <c r="A708" s="76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</row>
    <row r="709" spans="1:61" ht="12.5" x14ac:dyDescent="0.25">
      <c r="A709" s="76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</row>
    <row r="710" spans="1:61" ht="12.5" x14ac:dyDescent="0.25">
      <c r="A710" s="76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</row>
    <row r="711" spans="1:61" ht="12.5" x14ac:dyDescent="0.25">
      <c r="A711" s="76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</row>
    <row r="712" spans="1:61" ht="12.5" x14ac:dyDescent="0.25">
      <c r="A712" s="76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</row>
    <row r="713" spans="1:61" ht="12.5" x14ac:dyDescent="0.25">
      <c r="A713" s="76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</row>
    <row r="714" spans="1:61" ht="12.5" x14ac:dyDescent="0.25">
      <c r="A714" s="76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</row>
    <row r="715" spans="1:61" ht="12.5" x14ac:dyDescent="0.25">
      <c r="A715" s="76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</row>
    <row r="716" spans="1:61" ht="12.5" x14ac:dyDescent="0.25">
      <c r="A716" s="76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</row>
    <row r="717" spans="1:61" ht="12.5" x14ac:dyDescent="0.25">
      <c r="A717" s="76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</row>
    <row r="718" spans="1:61" ht="12.5" x14ac:dyDescent="0.25">
      <c r="A718" s="76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</row>
    <row r="719" spans="1:61" ht="12.5" x14ac:dyDescent="0.25">
      <c r="A719" s="76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</row>
    <row r="720" spans="1:61" ht="12.5" x14ac:dyDescent="0.25">
      <c r="A720" s="76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</row>
    <row r="721" spans="1:61" ht="12.5" x14ac:dyDescent="0.25">
      <c r="A721" s="76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</row>
    <row r="722" spans="1:61" ht="12.5" x14ac:dyDescent="0.25">
      <c r="A722" s="76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</row>
    <row r="723" spans="1:61" ht="12.5" x14ac:dyDescent="0.25">
      <c r="A723" s="76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</row>
    <row r="724" spans="1:61" ht="12.5" x14ac:dyDescent="0.25">
      <c r="A724" s="76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</row>
    <row r="725" spans="1:61" ht="12.5" x14ac:dyDescent="0.25">
      <c r="A725" s="76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</row>
    <row r="726" spans="1:61" ht="12.5" x14ac:dyDescent="0.25">
      <c r="A726" s="76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</row>
    <row r="727" spans="1:61" ht="12.5" x14ac:dyDescent="0.25">
      <c r="A727" s="76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</row>
    <row r="728" spans="1:61" ht="12.5" x14ac:dyDescent="0.25">
      <c r="A728" s="76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</row>
    <row r="729" spans="1:61" ht="12.5" x14ac:dyDescent="0.25">
      <c r="A729" s="76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</row>
    <row r="730" spans="1:61" ht="12.5" x14ac:dyDescent="0.25">
      <c r="A730" s="76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</row>
    <row r="731" spans="1:61" ht="12.5" x14ac:dyDescent="0.25">
      <c r="A731" s="76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</row>
    <row r="732" spans="1:61" ht="12.5" x14ac:dyDescent="0.25">
      <c r="A732" s="76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</row>
    <row r="733" spans="1:61" ht="12.5" x14ac:dyDescent="0.25">
      <c r="A733" s="76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</row>
    <row r="734" spans="1:61" ht="12.5" x14ac:dyDescent="0.25">
      <c r="A734" s="76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</row>
    <row r="735" spans="1:61" ht="12.5" x14ac:dyDescent="0.25">
      <c r="A735" s="76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</row>
    <row r="736" spans="1:61" ht="12.5" x14ac:dyDescent="0.25">
      <c r="A736" s="76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</row>
    <row r="737" spans="1:61" ht="12.5" x14ac:dyDescent="0.25">
      <c r="A737" s="76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</row>
    <row r="738" spans="1:61" ht="12.5" x14ac:dyDescent="0.25">
      <c r="A738" s="76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</row>
    <row r="739" spans="1:61" ht="12.5" x14ac:dyDescent="0.25">
      <c r="A739" s="76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</row>
    <row r="740" spans="1:61" ht="12.5" x14ac:dyDescent="0.25">
      <c r="A740" s="76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</row>
    <row r="741" spans="1:61" ht="12.5" x14ac:dyDescent="0.25">
      <c r="A741" s="76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</row>
    <row r="742" spans="1:61" ht="12.5" x14ac:dyDescent="0.25">
      <c r="A742" s="76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</row>
    <row r="743" spans="1:61" ht="12.5" x14ac:dyDescent="0.25">
      <c r="A743" s="76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</row>
    <row r="744" spans="1:61" ht="12.5" x14ac:dyDescent="0.25">
      <c r="A744" s="76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</row>
    <row r="745" spans="1:61" ht="12.5" x14ac:dyDescent="0.25">
      <c r="A745" s="76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</row>
    <row r="746" spans="1:61" ht="12.5" x14ac:dyDescent="0.25">
      <c r="A746" s="76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</row>
    <row r="747" spans="1:61" ht="12.5" x14ac:dyDescent="0.25">
      <c r="A747" s="76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</row>
    <row r="748" spans="1:61" ht="12.5" x14ac:dyDescent="0.25">
      <c r="A748" s="76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</row>
    <row r="749" spans="1:61" ht="12.5" x14ac:dyDescent="0.25">
      <c r="A749" s="76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</row>
    <row r="750" spans="1:61" ht="12.5" x14ac:dyDescent="0.25">
      <c r="A750" s="76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</row>
    <row r="751" spans="1:61" ht="12.5" x14ac:dyDescent="0.25">
      <c r="A751" s="76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</row>
    <row r="752" spans="1:61" ht="12.5" x14ac:dyDescent="0.25">
      <c r="A752" s="76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</row>
    <row r="753" spans="1:61" ht="12.5" x14ac:dyDescent="0.25">
      <c r="A753" s="76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</row>
    <row r="754" spans="1:61" ht="12.5" x14ac:dyDescent="0.25">
      <c r="A754" s="76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</row>
    <row r="755" spans="1:61" ht="12.5" x14ac:dyDescent="0.25">
      <c r="A755" s="76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</row>
    <row r="756" spans="1:61" ht="12.5" x14ac:dyDescent="0.25">
      <c r="A756" s="76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</row>
    <row r="757" spans="1:61" ht="12.5" x14ac:dyDescent="0.25">
      <c r="A757" s="76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</row>
    <row r="758" spans="1:61" ht="12.5" x14ac:dyDescent="0.25">
      <c r="A758" s="76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</row>
    <row r="759" spans="1:61" ht="12.5" x14ac:dyDescent="0.25">
      <c r="A759" s="76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</row>
    <row r="760" spans="1:61" ht="12.5" x14ac:dyDescent="0.25">
      <c r="A760" s="76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</row>
    <row r="761" spans="1:61" ht="12.5" x14ac:dyDescent="0.25">
      <c r="A761" s="76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</row>
    <row r="762" spans="1:61" ht="12.5" x14ac:dyDescent="0.25">
      <c r="A762" s="76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</row>
    <row r="763" spans="1:61" ht="12.5" x14ac:dyDescent="0.25">
      <c r="A763" s="76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</row>
    <row r="764" spans="1:61" ht="12.5" x14ac:dyDescent="0.25">
      <c r="A764" s="76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</row>
    <row r="765" spans="1:61" ht="12.5" x14ac:dyDescent="0.25">
      <c r="A765" s="76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</row>
    <row r="766" spans="1:61" ht="12.5" x14ac:dyDescent="0.25">
      <c r="A766" s="76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</row>
    <row r="767" spans="1:61" ht="12.5" x14ac:dyDescent="0.25">
      <c r="A767" s="76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</row>
    <row r="768" spans="1:61" ht="12.5" x14ac:dyDescent="0.25">
      <c r="A768" s="76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</row>
    <row r="769" spans="1:61" ht="12.5" x14ac:dyDescent="0.25">
      <c r="A769" s="76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</row>
    <row r="770" spans="1:61" ht="12.5" x14ac:dyDescent="0.25">
      <c r="A770" s="76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</row>
    <row r="771" spans="1:61" ht="12.5" x14ac:dyDescent="0.25">
      <c r="A771" s="76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</row>
    <row r="772" spans="1:61" ht="12.5" x14ac:dyDescent="0.25">
      <c r="A772" s="76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</row>
    <row r="773" spans="1:61" ht="12.5" x14ac:dyDescent="0.25">
      <c r="A773" s="76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</row>
    <row r="774" spans="1:61" ht="12.5" x14ac:dyDescent="0.25">
      <c r="A774" s="76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</row>
    <row r="775" spans="1:61" ht="12.5" x14ac:dyDescent="0.25">
      <c r="A775" s="76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</row>
    <row r="776" spans="1:61" ht="12.5" x14ac:dyDescent="0.25">
      <c r="A776" s="76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</row>
    <row r="777" spans="1:61" ht="12.5" x14ac:dyDescent="0.25">
      <c r="A777" s="76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</row>
    <row r="778" spans="1:61" ht="12.5" x14ac:dyDescent="0.25">
      <c r="A778" s="76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</row>
    <row r="779" spans="1:61" ht="12.5" x14ac:dyDescent="0.25">
      <c r="A779" s="76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</row>
    <row r="780" spans="1:61" ht="12.5" x14ac:dyDescent="0.25">
      <c r="A780" s="76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</row>
    <row r="781" spans="1:61" ht="12.5" x14ac:dyDescent="0.25">
      <c r="A781" s="76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</row>
    <row r="782" spans="1:61" ht="12.5" x14ac:dyDescent="0.25">
      <c r="A782" s="76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</row>
    <row r="783" spans="1:61" ht="12.5" x14ac:dyDescent="0.25">
      <c r="A783" s="76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</row>
    <row r="784" spans="1:61" ht="12.5" x14ac:dyDescent="0.25">
      <c r="A784" s="76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</row>
    <row r="785" spans="1:61" ht="12.5" x14ac:dyDescent="0.25">
      <c r="A785" s="76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</row>
    <row r="786" spans="1:61" ht="12.5" x14ac:dyDescent="0.25">
      <c r="A786" s="76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</row>
    <row r="787" spans="1:61" ht="12.5" x14ac:dyDescent="0.25">
      <c r="A787" s="76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</row>
    <row r="788" spans="1:61" ht="12.5" x14ac:dyDescent="0.25">
      <c r="A788" s="76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</row>
    <row r="789" spans="1:61" ht="12.5" x14ac:dyDescent="0.25">
      <c r="A789" s="76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</row>
    <row r="790" spans="1:61" ht="12.5" x14ac:dyDescent="0.25">
      <c r="A790" s="76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</row>
    <row r="791" spans="1:61" ht="12.5" x14ac:dyDescent="0.25">
      <c r="A791" s="76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</row>
    <row r="792" spans="1:61" ht="12.5" x14ac:dyDescent="0.25">
      <c r="A792" s="76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</row>
    <row r="793" spans="1:61" ht="12.5" x14ac:dyDescent="0.25">
      <c r="A793" s="76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</row>
    <row r="794" spans="1:61" ht="12.5" x14ac:dyDescent="0.25">
      <c r="A794" s="76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</row>
    <row r="795" spans="1:61" ht="12.5" x14ac:dyDescent="0.25">
      <c r="A795" s="76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</row>
    <row r="796" spans="1:61" ht="12.5" x14ac:dyDescent="0.25">
      <c r="A796" s="76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</row>
    <row r="797" spans="1:61" ht="12.5" x14ac:dyDescent="0.25">
      <c r="A797" s="76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</row>
    <row r="798" spans="1:61" ht="12.5" x14ac:dyDescent="0.25">
      <c r="A798" s="76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</row>
    <row r="799" spans="1:61" ht="12.5" x14ac:dyDescent="0.25">
      <c r="A799" s="76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</row>
    <row r="800" spans="1:61" ht="12.5" x14ac:dyDescent="0.25">
      <c r="A800" s="76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</row>
    <row r="801" spans="1:61" ht="12.5" x14ac:dyDescent="0.25">
      <c r="A801" s="76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</row>
    <row r="802" spans="1:61" ht="12.5" x14ac:dyDescent="0.25">
      <c r="A802" s="76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</row>
    <row r="803" spans="1:61" ht="12.5" x14ac:dyDescent="0.25">
      <c r="A803" s="76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</row>
    <row r="804" spans="1:61" ht="12.5" x14ac:dyDescent="0.25">
      <c r="A804" s="76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</row>
    <row r="805" spans="1:61" ht="12.5" x14ac:dyDescent="0.25">
      <c r="A805" s="76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</row>
    <row r="806" spans="1:61" ht="12.5" x14ac:dyDescent="0.25">
      <c r="A806" s="76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</row>
    <row r="807" spans="1:61" ht="12.5" x14ac:dyDescent="0.25">
      <c r="A807" s="76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</row>
    <row r="808" spans="1:61" ht="12.5" x14ac:dyDescent="0.25">
      <c r="A808" s="76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</row>
    <row r="809" spans="1:61" ht="12.5" x14ac:dyDescent="0.25">
      <c r="A809" s="76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</row>
    <row r="810" spans="1:61" ht="12.5" x14ac:dyDescent="0.25">
      <c r="A810" s="76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</row>
    <row r="811" spans="1:61" ht="12.5" x14ac:dyDescent="0.25">
      <c r="A811" s="76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</row>
    <row r="812" spans="1:61" ht="12.5" x14ac:dyDescent="0.25">
      <c r="A812" s="76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</row>
    <row r="813" spans="1:61" ht="12.5" x14ac:dyDescent="0.25">
      <c r="A813" s="76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</row>
    <row r="814" spans="1:61" ht="12.5" x14ac:dyDescent="0.25">
      <c r="A814" s="76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</row>
    <row r="815" spans="1:61" ht="12.5" x14ac:dyDescent="0.25">
      <c r="A815" s="76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</row>
    <row r="816" spans="1:61" ht="12.5" x14ac:dyDescent="0.25">
      <c r="A816" s="76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</row>
    <row r="817" spans="1:61" ht="12.5" x14ac:dyDescent="0.25">
      <c r="A817" s="76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</row>
    <row r="818" spans="1:61" ht="12.5" x14ac:dyDescent="0.25">
      <c r="A818" s="76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</row>
    <row r="819" spans="1:61" ht="12.5" x14ac:dyDescent="0.25">
      <c r="A819" s="76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</row>
    <row r="820" spans="1:61" ht="12.5" x14ac:dyDescent="0.25">
      <c r="A820" s="76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</row>
    <row r="821" spans="1:61" ht="12.5" x14ac:dyDescent="0.25">
      <c r="A821" s="76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</row>
    <row r="822" spans="1:61" ht="12.5" x14ac:dyDescent="0.25">
      <c r="A822" s="76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</row>
    <row r="823" spans="1:61" ht="12.5" x14ac:dyDescent="0.25">
      <c r="A823" s="76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</row>
    <row r="824" spans="1:61" ht="12.5" x14ac:dyDescent="0.25">
      <c r="A824" s="76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</row>
    <row r="825" spans="1:61" ht="12.5" x14ac:dyDescent="0.25">
      <c r="A825" s="76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</row>
    <row r="826" spans="1:61" ht="12.5" x14ac:dyDescent="0.25">
      <c r="A826" s="76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</row>
    <row r="827" spans="1:61" ht="12.5" x14ac:dyDescent="0.25">
      <c r="A827" s="76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</row>
    <row r="828" spans="1:61" ht="12.5" x14ac:dyDescent="0.25">
      <c r="A828" s="76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</row>
    <row r="829" spans="1:61" ht="12.5" x14ac:dyDescent="0.25">
      <c r="A829" s="76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</row>
    <row r="830" spans="1:61" ht="12.5" x14ac:dyDescent="0.25">
      <c r="A830" s="76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</row>
    <row r="831" spans="1:61" ht="12.5" x14ac:dyDescent="0.25">
      <c r="A831" s="76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</row>
    <row r="832" spans="1:61" ht="12.5" x14ac:dyDescent="0.25">
      <c r="A832" s="76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</row>
    <row r="833" spans="1:61" ht="12.5" x14ac:dyDescent="0.25">
      <c r="A833" s="76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</row>
    <row r="834" spans="1:61" ht="12.5" x14ac:dyDescent="0.25">
      <c r="A834" s="76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</row>
    <row r="835" spans="1:61" ht="12.5" x14ac:dyDescent="0.25">
      <c r="A835" s="76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</row>
    <row r="836" spans="1:61" ht="12.5" x14ac:dyDescent="0.25">
      <c r="A836" s="76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</row>
    <row r="837" spans="1:61" ht="12.5" x14ac:dyDescent="0.25">
      <c r="A837" s="76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</row>
    <row r="838" spans="1:61" ht="12.5" x14ac:dyDescent="0.25">
      <c r="A838" s="76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</row>
    <row r="839" spans="1:61" ht="12.5" x14ac:dyDescent="0.25">
      <c r="A839" s="76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</row>
    <row r="840" spans="1:61" ht="12.5" x14ac:dyDescent="0.25">
      <c r="A840" s="76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</row>
    <row r="841" spans="1:61" ht="12.5" x14ac:dyDescent="0.25">
      <c r="A841" s="76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</row>
    <row r="842" spans="1:61" ht="12.5" x14ac:dyDescent="0.25">
      <c r="A842" s="76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</row>
    <row r="843" spans="1:61" ht="12.5" x14ac:dyDescent="0.25">
      <c r="A843" s="76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</row>
    <row r="844" spans="1:61" ht="12.5" x14ac:dyDescent="0.25">
      <c r="A844" s="76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</row>
    <row r="845" spans="1:61" ht="12.5" x14ac:dyDescent="0.25">
      <c r="A845" s="76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</row>
    <row r="846" spans="1:61" ht="12.5" x14ac:dyDescent="0.25">
      <c r="A846" s="76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</row>
    <row r="847" spans="1:61" ht="12.5" x14ac:dyDescent="0.25">
      <c r="A847" s="76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</row>
    <row r="848" spans="1:61" ht="12.5" x14ac:dyDescent="0.25">
      <c r="A848" s="76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</row>
    <row r="849" spans="1:61" ht="12.5" x14ac:dyDescent="0.25">
      <c r="A849" s="76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</row>
    <row r="850" spans="1:61" ht="12.5" x14ac:dyDescent="0.25">
      <c r="A850" s="76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</row>
    <row r="851" spans="1:61" ht="12.5" x14ac:dyDescent="0.25">
      <c r="A851" s="76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</row>
    <row r="852" spans="1:61" ht="12.5" x14ac:dyDescent="0.25">
      <c r="A852" s="76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</row>
    <row r="853" spans="1:61" ht="12.5" x14ac:dyDescent="0.25">
      <c r="A853" s="76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</row>
    <row r="854" spans="1:61" ht="12.5" x14ac:dyDescent="0.25">
      <c r="A854" s="76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</row>
    <row r="855" spans="1:61" ht="12.5" x14ac:dyDescent="0.25">
      <c r="A855" s="76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</row>
    <row r="856" spans="1:61" ht="12.5" x14ac:dyDescent="0.25">
      <c r="A856" s="76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</row>
    <row r="857" spans="1:61" ht="12.5" x14ac:dyDescent="0.25">
      <c r="A857" s="76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</row>
    <row r="858" spans="1:61" ht="12.5" x14ac:dyDescent="0.25">
      <c r="A858" s="76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</row>
    <row r="859" spans="1:61" ht="12.5" x14ac:dyDescent="0.25">
      <c r="A859" s="76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</row>
    <row r="860" spans="1:61" ht="12.5" x14ac:dyDescent="0.25">
      <c r="A860" s="76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</row>
    <row r="861" spans="1:61" ht="12.5" x14ac:dyDescent="0.25">
      <c r="A861" s="76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</row>
    <row r="862" spans="1:61" ht="12.5" x14ac:dyDescent="0.25">
      <c r="A862" s="76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</row>
    <row r="863" spans="1:61" ht="12.5" x14ac:dyDescent="0.25">
      <c r="A863" s="76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</row>
    <row r="864" spans="1:61" ht="12.5" x14ac:dyDescent="0.25">
      <c r="A864" s="76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</row>
    <row r="865" spans="1:61" ht="12.5" x14ac:dyDescent="0.25">
      <c r="A865" s="76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</row>
    <row r="866" spans="1:61" ht="12.5" x14ac:dyDescent="0.25">
      <c r="A866" s="76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</row>
    <row r="867" spans="1:61" ht="12.5" x14ac:dyDescent="0.25">
      <c r="A867" s="76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</row>
    <row r="868" spans="1:61" ht="12.5" x14ac:dyDescent="0.25">
      <c r="A868" s="76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</row>
    <row r="869" spans="1:61" ht="12.5" x14ac:dyDescent="0.25">
      <c r="A869" s="76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</row>
    <row r="870" spans="1:61" ht="12.5" x14ac:dyDescent="0.25">
      <c r="A870" s="76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</row>
    <row r="871" spans="1:61" ht="12.5" x14ac:dyDescent="0.25">
      <c r="A871" s="76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</row>
    <row r="872" spans="1:61" ht="12.5" x14ac:dyDescent="0.25">
      <c r="A872" s="76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</row>
    <row r="873" spans="1:61" ht="12.5" x14ac:dyDescent="0.25">
      <c r="A873" s="76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</row>
    <row r="874" spans="1:61" ht="12.5" x14ac:dyDescent="0.25">
      <c r="A874" s="76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</row>
    <row r="875" spans="1:61" ht="12.5" x14ac:dyDescent="0.25">
      <c r="A875" s="76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</row>
    <row r="876" spans="1:61" ht="12.5" x14ac:dyDescent="0.25">
      <c r="A876" s="76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</row>
    <row r="877" spans="1:61" ht="12.5" x14ac:dyDescent="0.25">
      <c r="A877" s="76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</row>
    <row r="878" spans="1:61" ht="12.5" x14ac:dyDescent="0.25">
      <c r="A878" s="76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</row>
    <row r="879" spans="1:61" ht="12.5" x14ac:dyDescent="0.25">
      <c r="A879" s="76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</row>
    <row r="880" spans="1:61" ht="12.5" x14ac:dyDescent="0.25">
      <c r="A880" s="76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</row>
    <row r="881" spans="1:61" ht="12.5" x14ac:dyDescent="0.25">
      <c r="A881" s="76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</row>
    <row r="882" spans="1:61" ht="12.5" x14ac:dyDescent="0.25">
      <c r="A882" s="76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</row>
    <row r="883" spans="1:61" ht="12.5" x14ac:dyDescent="0.25">
      <c r="A883" s="76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</row>
    <row r="884" spans="1:61" ht="12.5" x14ac:dyDescent="0.25">
      <c r="A884" s="76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</row>
    <row r="885" spans="1:61" ht="12.5" x14ac:dyDescent="0.25">
      <c r="A885" s="76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</row>
    <row r="886" spans="1:61" ht="12.5" x14ac:dyDescent="0.25">
      <c r="A886" s="76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</row>
    <row r="887" spans="1:61" ht="12.5" x14ac:dyDescent="0.25">
      <c r="A887" s="76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</row>
    <row r="888" spans="1:61" ht="12.5" x14ac:dyDescent="0.25">
      <c r="A888" s="76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</row>
    <row r="889" spans="1:61" ht="12.5" x14ac:dyDescent="0.25">
      <c r="A889" s="76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</row>
    <row r="890" spans="1:61" ht="12.5" x14ac:dyDescent="0.25">
      <c r="A890" s="76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</row>
    <row r="891" spans="1:61" ht="12.5" x14ac:dyDescent="0.25">
      <c r="A891" s="76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</row>
    <row r="892" spans="1:61" ht="12.5" x14ac:dyDescent="0.25">
      <c r="A892" s="76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</row>
    <row r="893" spans="1:61" ht="12.5" x14ac:dyDescent="0.25">
      <c r="A893" s="76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</row>
    <row r="894" spans="1:61" ht="12.5" x14ac:dyDescent="0.25">
      <c r="A894" s="76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</row>
    <row r="895" spans="1:61" ht="12.5" x14ac:dyDescent="0.25">
      <c r="A895" s="76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</row>
    <row r="896" spans="1:61" ht="12.5" x14ac:dyDescent="0.25">
      <c r="A896" s="76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</row>
    <row r="897" spans="1:61" ht="12.5" x14ac:dyDescent="0.25">
      <c r="A897" s="76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</row>
    <row r="898" spans="1:61" ht="12.5" x14ac:dyDescent="0.25">
      <c r="A898" s="76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</row>
    <row r="899" spans="1:61" ht="12.5" x14ac:dyDescent="0.25">
      <c r="A899" s="76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</row>
    <row r="900" spans="1:61" ht="12.5" x14ac:dyDescent="0.25">
      <c r="A900" s="76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</row>
    <row r="901" spans="1:61" ht="12.5" x14ac:dyDescent="0.25">
      <c r="A901" s="76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</row>
    <row r="902" spans="1:61" ht="12.5" x14ac:dyDescent="0.25">
      <c r="A902" s="76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</row>
    <row r="903" spans="1:61" ht="12.5" x14ac:dyDescent="0.25">
      <c r="A903" s="76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</row>
    <row r="904" spans="1:61" ht="12.5" x14ac:dyDescent="0.25">
      <c r="A904" s="76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</row>
    <row r="905" spans="1:61" ht="12.5" x14ac:dyDescent="0.25">
      <c r="A905" s="76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</row>
    <row r="906" spans="1:61" ht="12.5" x14ac:dyDescent="0.25">
      <c r="A906" s="76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</row>
    <row r="907" spans="1:61" ht="12.5" x14ac:dyDescent="0.25">
      <c r="A907" s="76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</row>
    <row r="908" spans="1:61" ht="12.5" x14ac:dyDescent="0.25">
      <c r="A908" s="76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</row>
    <row r="909" spans="1:61" ht="12.5" x14ac:dyDescent="0.25">
      <c r="A909" s="76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</row>
    <row r="910" spans="1:61" ht="12.5" x14ac:dyDescent="0.25">
      <c r="A910" s="76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</row>
    <row r="911" spans="1:61" ht="12.5" x14ac:dyDescent="0.25">
      <c r="A911" s="76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</row>
    <row r="912" spans="1:61" ht="12.5" x14ac:dyDescent="0.25">
      <c r="A912" s="76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</row>
    <row r="913" spans="1:61" ht="12.5" x14ac:dyDescent="0.25">
      <c r="A913" s="76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</row>
    <row r="914" spans="1:61" ht="12.5" x14ac:dyDescent="0.25">
      <c r="A914" s="76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</row>
    <row r="915" spans="1:61" ht="12.5" x14ac:dyDescent="0.25">
      <c r="A915" s="76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</row>
    <row r="916" spans="1:61" ht="12.5" x14ac:dyDescent="0.25">
      <c r="A916" s="76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</row>
    <row r="917" spans="1:61" ht="12.5" x14ac:dyDescent="0.25">
      <c r="A917" s="76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</row>
    <row r="918" spans="1:61" ht="12.5" x14ac:dyDescent="0.25">
      <c r="A918" s="76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</row>
    <row r="919" spans="1:61" ht="12.5" x14ac:dyDescent="0.25">
      <c r="A919" s="76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</row>
    <row r="920" spans="1:61" ht="12.5" x14ac:dyDescent="0.25">
      <c r="A920" s="76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</row>
    <row r="921" spans="1:61" ht="12.5" x14ac:dyDescent="0.25">
      <c r="A921" s="76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</row>
    <row r="922" spans="1:61" ht="12.5" x14ac:dyDescent="0.25">
      <c r="A922" s="76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</row>
    <row r="923" spans="1:61" ht="12.5" x14ac:dyDescent="0.25">
      <c r="A923" s="76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</row>
    <row r="924" spans="1:61" ht="12.5" x14ac:dyDescent="0.25">
      <c r="A924" s="76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</row>
    <row r="925" spans="1:61" ht="12.5" x14ac:dyDescent="0.25">
      <c r="A925" s="76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</row>
    <row r="926" spans="1:61" ht="12.5" x14ac:dyDescent="0.25">
      <c r="A926" s="76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</row>
    <row r="927" spans="1:61" ht="12.5" x14ac:dyDescent="0.25">
      <c r="A927" s="76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</row>
    <row r="928" spans="1:61" ht="12.5" x14ac:dyDescent="0.25">
      <c r="A928" s="76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</row>
    <row r="929" spans="1:61" ht="12.5" x14ac:dyDescent="0.25">
      <c r="A929" s="76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</row>
    <row r="930" spans="1:61" ht="12.5" x14ac:dyDescent="0.25">
      <c r="A930" s="76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</row>
    <row r="931" spans="1:61" ht="12.5" x14ac:dyDescent="0.25">
      <c r="A931" s="76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</row>
    <row r="932" spans="1:61" ht="12.5" x14ac:dyDescent="0.25">
      <c r="A932" s="76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</row>
    <row r="933" spans="1:61" ht="12.5" x14ac:dyDescent="0.25">
      <c r="A933" s="76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</row>
    <row r="934" spans="1:61" ht="12.5" x14ac:dyDescent="0.25">
      <c r="A934" s="76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</row>
    <row r="935" spans="1:61" ht="12.5" x14ac:dyDescent="0.25">
      <c r="A935" s="76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</row>
    <row r="936" spans="1:61" ht="12.5" x14ac:dyDescent="0.25">
      <c r="A936" s="76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</row>
    <row r="937" spans="1:61" ht="12.5" x14ac:dyDescent="0.25">
      <c r="A937" s="76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</row>
    <row r="938" spans="1:61" ht="12.5" x14ac:dyDescent="0.25">
      <c r="A938" s="76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</row>
    <row r="939" spans="1:61" ht="12.5" x14ac:dyDescent="0.25">
      <c r="A939" s="76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</row>
    <row r="940" spans="1:61" ht="12.5" x14ac:dyDescent="0.25">
      <c r="A940" s="76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</row>
    <row r="941" spans="1:61" ht="12.5" x14ac:dyDescent="0.25">
      <c r="A941" s="76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</row>
    <row r="942" spans="1:61" ht="12.5" x14ac:dyDescent="0.25">
      <c r="A942" s="76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</row>
    <row r="943" spans="1:61" ht="12.5" x14ac:dyDescent="0.25">
      <c r="A943" s="76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</row>
    <row r="944" spans="1:61" ht="12.5" x14ac:dyDescent="0.25">
      <c r="A944" s="76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</row>
    <row r="945" spans="1:61" ht="12.5" x14ac:dyDescent="0.25">
      <c r="A945" s="76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</row>
    <row r="946" spans="1:61" ht="12.5" x14ac:dyDescent="0.25">
      <c r="A946" s="76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</row>
    <row r="947" spans="1:61" ht="12.5" x14ac:dyDescent="0.25">
      <c r="A947" s="76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</row>
    <row r="948" spans="1:61" ht="12.5" x14ac:dyDescent="0.25">
      <c r="A948" s="76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</row>
    <row r="949" spans="1:61" ht="12.5" x14ac:dyDescent="0.25">
      <c r="A949" s="76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</row>
    <row r="950" spans="1:61" ht="12.5" x14ac:dyDescent="0.25">
      <c r="A950" s="76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</row>
    <row r="951" spans="1:61" ht="12.5" x14ac:dyDescent="0.25">
      <c r="A951" s="76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</row>
    <row r="952" spans="1:61" ht="12.5" x14ac:dyDescent="0.25">
      <c r="A952" s="76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</row>
    <row r="953" spans="1:61" ht="12.5" x14ac:dyDescent="0.25">
      <c r="A953" s="76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</row>
    <row r="954" spans="1:61" ht="12.5" x14ac:dyDescent="0.25">
      <c r="A954" s="76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</row>
    <row r="955" spans="1:61" ht="12.5" x14ac:dyDescent="0.25">
      <c r="A955" s="76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</row>
    <row r="956" spans="1:61" ht="12.5" x14ac:dyDescent="0.25">
      <c r="A956" s="76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</row>
    <row r="957" spans="1:61" ht="12.5" x14ac:dyDescent="0.25">
      <c r="A957" s="76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</row>
    <row r="958" spans="1:61" ht="12.5" x14ac:dyDescent="0.25">
      <c r="A958" s="76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</row>
    <row r="959" spans="1:61" ht="12.5" x14ac:dyDescent="0.25">
      <c r="A959" s="76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</row>
    <row r="960" spans="1:61" ht="12.5" x14ac:dyDescent="0.25">
      <c r="A960" s="76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</row>
    <row r="961" spans="1:61" ht="12.5" x14ac:dyDescent="0.25">
      <c r="A961" s="76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</row>
    <row r="962" spans="1:61" ht="12.5" x14ac:dyDescent="0.25">
      <c r="A962" s="76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</row>
    <row r="963" spans="1:61" ht="12.5" x14ac:dyDescent="0.25">
      <c r="A963" s="76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</row>
    <row r="964" spans="1:61" ht="12.5" x14ac:dyDescent="0.25">
      <c r="A964" s="76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</row>
    <row r="965" spans="1:61" ht="12.5" x14ac:dyDescent="0.25">
      <c r="A965" s="76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</row>
    <row r="966" spans="1:61" ht="12.5" x14ac:dyDescent="0.25">
      <c r="A966" s="76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</row>
    <row r="967" spans="1:61" ht="12.5" x14ac:dyDescent="0.25">
      <c r="A967" s="76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</row>
    <row r="968" spans="1:61" ht="12.5" x14ac:dyDescent="0.25">
      <c r="A968" s="76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</row>
    <row r="969" spans="1:61" ht="12.5" x14ac:dyDescent="0.25">
      <c r="A969" s="76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</row>
    <row r="970" spans="1:61" ht="12.5" x14ac:dyDescent="0.25">
      <c r="A970" s="76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</row>
    <row r="971" spans="1:61" ht="12.5" x14ac:dyDescent="0.25">
      <c r="A971" s="76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</row>
    <row r="972" spans="1:61" ht="12.5" x14ac:dyDescent="0.25">
      <c r="A972" s="76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</row>
    <row r="973" spans="1:61" ht="12.5" x14ac:dyDescent="0.25">
      <c r="A973" s="76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</row>
    <row r="974" spans="1:61" ht="12.5" x14ac:dyDescent="0.25">
      <c r="A974" s="76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</row>
    <row r="975" spans="1:61" ht="12.5" x14ac:dyDescent="0.25">
      <c r="A975" s="76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</row>
    <row r="976" spans="1:61" ht="12.5" x14ac:dyDescent="0.25">
      <c r="A976" s="76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</row>
    <row r="977" spans="1:61" ht="12.5" x14ac:dyDescent="0.25">
      <c r="A977" s="76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</row>
    <row r="978" spans="1:61" ht="12.5" x14ac:dyDescent="0.25">
      <c r="A978" s="76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</row>
    <row r="979" spans="1:61" ht="12.5" x14ac:dyDescent="0.25">
      <c r="A979" s="76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</row>
    <row r="980" spans="1:61" ht="12.5" x14ac:dyDescent="0.25">
      <c r="A980" s="76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</row>
    <row r="981" spans="1:61" ht="12.5" x14ac:dyDescent="0.25">
      <c r="A981" s="76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</row>
    <row r="982" spans="1:61" ht="12.5" x14ac:dyDescent="0.25">
      <c r="A982" s="76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</row>
    <row r="983" spans="1:61" ht="12.5" x14ac:dyDescent="0.25">
      <c r="A983" s="76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</row>
    <row r="984" spans="1:61" ht="12.5" x14ac:dyDescent="0.25">
      <c r="A984" s="76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</row>
    <row r="985" spans="1:61" ht="12.5" x14ac:dyDescent="0.25">
      <c r="A985" s="76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</row>
    <row r="986" spans="1:61" ht="12.5" x14ac:dyDescent="0.25">
      <c r="A986" s="76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</row>
    <row r="987" spans="1:61" ht="12.5" x14ac:dyDescent="0.25">
      <c r="A987" s="76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</row>
    <row r="988" spans="1:61" ht="12.5" x14ac:dyDescent="0.25">
      <c r="A988" s="76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</row>
    <row r="989" spans="1:61" ht="12.5" x14ac:dyDescent="0.25">
      <c r="A989" s="76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</row>
    <row r="990" spans="1:61" ht="12.5" x14ac:dyDescent="0.25">
      <c r="A990" s="76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</row>
    <row r="991" spans="1:61" ht="12.5" x14ac:dyDescent="0.25">
      <c r="A991" s="76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</row>
    <row r="992" spans="1:61" ht="12.5" x14ac:dyDescent="0.25">
      <c r="A992" s="76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</row>
    <row r="993" spans="1:61" ht="12.5" x14ac:dyDescent="0.25">
      <c r="A993" s="76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</row>
    <row r="994" spans="1:61" ht="12.5" x14ac:dyDescent="0.25">
      <c r="A994" s="76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</row>
    <row r="995" spans="1:61" ht="12.5" x14ac:dyDescent="0.25">
      <c r="A995" s="76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</row>
    <row r="996" spans="1:61" ht="12.5" x14ac:dyDescent="0.25">
      <c r="A996" s="76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</row>
    <row r="997" spans="1:61" ht="12.5" x14ac:dyDescent="0.25">
      <c r="A997" s="76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</row>
    <row r="998" spans="1:61" ht="12.5" x14ac:dyDescent="0.25">
      <c r="A998" s="76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</row>
    <row r="999" spans="1:61" ht="12.5" x14ac:dyDescent="0.25">
      <c r="A999" s="76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</row>
    <row r="1000" spans="1:61" ht="12.5" x14ac:dyDescent="0.25">
      <c r="A1000" s="76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</row>
    <row r="1001" spans="1:61" ht="12.5" x14ac:dyDescent="0.25">
      <c r="A1001" s="76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</row>
    <row r="1002" spans="1:61" ht="12.5" x14ac:dyDescent="0.25">
      <c r="A1002" s="76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</row>
    <row r="1003" spans="1:61" ht="12.5" x14ac:dyDescent="0.25">
      <c r="A1003" s="76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</row>
    <row r="1004" spans="1:61" ht="12.5" x14ac:dyDescent="0.25">
      <c r="A1004" s="76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</row>
    <row r="1005" spans="1:61" ht="12.5" x14ac:dyDescent="0.25">
      <c r="A1005" s="76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</row>
    <row r="1006" spans="1:61" ht="12.5" x14ac:dyDescent="0.25">
      <c r="A1006" s="76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</row>
    <row r="1007" spans="1:61" ht="12.5" x14ac:dyDescent="0.25">
      <c r="A1007" s="76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</row>
    <row r="1008" spans="1:61" ht="12.5" x14ac:dyDescent="0.25">
      <c r="A1008" s="76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</row>
    <row r="1009" spans="1:61" ht="12.5" x14ac:dyDescent="0.25">
      <c r="A1009" s="76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</row>
    <row r="1010" spans="1:61" ht="12.5" x14ac:dyDescent="0.25">
      <c r="A1010" s="76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</row>
    <row r="1011" spans="1:61" ht="12.5" x14ac:dyDescent="0.25">
      <c r="A1011" s="76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</row>
    <row r="1012" spans="1:61" ht="12.5" x14ac:dyDescent="0.25">
      <c r="A1012" s="76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</row>
    <row r="1013" spans="1:61" ht="12.5" x14ac:dyDescent="0.25">
      <c r="A1013" s="76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</row>
    <row r="1014" spans="1:61" ht="12.5" x14ac:dyDescent="0.25">
      <c r="A1014" s="76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</row>
    <row r="1015" spans="1:61" ht="12.5" x14ac:dyDescent="0.25">
      <c r="A1015" s="76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</row>
    <row r="1016" spans="1:61" ht="12.5" x14ac:dyDescent="0.25">
      <c r="A1016" s="76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</row>
    <row r="1017" spans="1:61" ht="12.5" x14ac:dyDescent="0.25">
      <c r="A1017" s="76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</row>
    <row r="1018" spans="1:61" ht="12.5" x14ac:dyDescent="0.25">
      <c r="A1018" s="76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</row>
    <row r="1019" spans="1:61" ht="12.5" x14ac:dyDescent="0.25">
      <c r="A1019" s="76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</row>
  </sheetData>
  <mergeCells count="5">
    <mergeCell ref="D16:D20"/>
    <mergeCell ref="E16:E20"/>
    <mergeCell ref="D22:E22"/>
    <mergeCell ref="D23:E23"/>
    <mergeCell ref="D24:E24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A5A77-54B6-4238-AAD5-652DD4090734}">
  <dimension ref="A1:DQ196"/>
  <sheetViews>
    <sheetView workbookViewId="0">
      <selection activeCell="B6" sqref="B6"/>
    </sheetView>
  </sheetViews>
  <sheetFormatPr defaultRowHeight="12.5" x14ac:dyDescent="0.25"/>
  <cols>
    <col min="1" max="1" width="14.1796875" style="18" customWidth="1"/>
    <col min="2" max="12" width="10" bestFit="1" customWidth="1"/>
    <col min="13" max="13" width="10" style="18" bestFit="1" customWidth="1"/>
    <col min="14" max="16" width="10" bestFit="1" customWidth="1"/>
    <col min="17" max="24" width="11.54296875" bestFit="1" customWidth="1"/>
    <col min="25" max="25" width="11.54296875" style="18" bestFit="1" customWidth="1"/>
    <col min="26" max="36" width="11.54296875" bestFit="1" customWidth="1"/>
    <col min="37" max="37" width="11.54296875" style="18" bestFit="1" customWidth="1"/>
    <col min="38" max="48" width="11.54296875" bestFit="1" customWidth="1"/>
    <col min="49" max="49" width="11.54296875" style="18" bestFit="1" customWidth="1"/>
    <col min="50" max="60" width="11.54296875" bestFit="1" customWidth="1"/>
    <col min="61" max="61" width="11.54296875" style="18" bestFit="1" customWidth="1"/>
    <col min="62" max="69" width="11.54296875" bestFit="1" customWidth="1"/>
    <col min="70" max="72" width="12.54296875" bestFit="1" customWidth="1"/>
    <col min="73" max="73" width="12.54296875" style="18" bestFit="1" customWidth="1"/>
    <col min="74" max="84" width="12.54296875" bestFit="1" customWidth="1"/>
    <col min="85" max="85" width="12.54296875" style="18" bestFit="1" customWidth="1"/>
    <col min="86" max="96" width="12.54296875" bestFit="1" customWidth="1"/>
    <col min="97" max="97" width="12.54296875" style="18" bestFit="1" customWidth="1"/>
    <col min="98" max="108" width="12.54296875" bestFit="1" customWidth="1"/>
    <col min="109" max="109" width="12.54296875" style="18" bestFit="1" customWidth="1"/>
    <col min="110" max="120" width="12.54296875" bestFit="1" customWidth="1"/>
    <col min="121" max="121" width="12.54296875" style="18" bestFit="1" customWidth="1"/>
  </cols>
  <sheetData>
    <row r="1" spans="1:121" s="102" customFormat="1" ht="13" x14ac:dyDescent="0.3">
      <c r="A1" s="200" t="s">
        <v>198</v>
      </c>
      <c r="B1" s="201">
        <f>Regular!B2</f>
        <v>1</v>
      </c>
      <c r="C1" s="201">
        <f>Regular!C2</f>
        <v>0.85</v>
      </c>
      <c r="D1" s="201">
        <f>Regular!D2</f>
        <v>0.75</v>
      </c>
      <c r="E1" s="201">
        <f>Regular!E2</f>
        <v>0.65</v>
      </c>
      <c r="F1" s="201">
        <f>Regular!F2</f>
        <v>0.6</v>
      </c>
      <c r="G1" s="201">
        <f>Regular!G2</f>
        <v>0.56000000000000005</v>
      </c>
      <c r="H1" s="201">
        <f>Regular!H2</f>
        <v>0.53</v>
      </c>
      <c r="I1" s="201">
        <f>Regular!I2</f>
        <v>0.51</v>
      </c>
      <c r="J1" s="201">
        <f>Regular!J2</f>
        <v>0.49</v>
      </c>
      <c r="K1" s="201">
        <f>Regular!K2</f>
        <v>0.47</v>
      </c>
      <c r="L1" s="201">
        <f>Regular!L2</f>
        <v>0.46</v>
      </c>
      <c r="M1" s="201">
        <f>Regular!M2</f>
        <v>0.45</v>
      </c>
      <c r="N1" s="201">
        <f>Regular!N2</f>
        <v>0.41500000000000015</v>
      </c>
      <c r="O1" s="201">
        <f>Regular!O2</f>
        <v>0.40000000000000013</v>
      </c>
      <c r="P1" s="201">
        <f>Regular!P2</f>
        <v>0.38500000000000012</v>
      </c>
      <c r="Q1" s="201">
        <f>Regular!Q2</f>
        <v>0.37000000000000011</v>
      </c>
      <c r="R1" s="201">
        <f>Regular!R2</f>
        <v>0.35500000000000009</v>
      </c>
      <c r="S1" s="201">
        <f>Regular!S2</f>
        <v>0.34000000000000008</v>
      </c>
      <c r="T1" s="201">
        <f>Regular!T2</f>
        <v>0.32500000000000007</v>
      </c>
      <c r="U1" s="201">
        <f>Regular!U2</f>
        <v>0.31000000000000005</v>
      </c>
      <c r="V1" s="201">
        <f>Regular!V2</f>
        <v>0.29500000000000004</v>
      </c>
      <c r="W1" s="201">
        <f>Regular!W2</f>
        <v>0.28000000000000003</v>
      </c>
      <c r="X1" s="201">
        <f>Regular!X2</f>
        <v>0.26500000000000001</v>
      </c>
      <c r="Y1" s="201">
        <f>Regular!Y2</f>
        <v>0.25</v>
      </c>
      <c r="Z1" s="201">
        <f>Regular!Z2</f>
        <v>0.2375000000000001</v>
      </c>
      <c r="AA1" s="201">
        <f>Regular!AA2</f>
        <v>0.22500000000000009</v>
      </c>
      <c r="AB1" s="201">
        <f>Regular!AB2</f>
        <v>0.21250000000000008</v>
      </c>
      <c r="AC1" s="201">
        <f>Regular!AC2</f>
        <v>0.20000000000000007</v>
      </c>
      <c r="AD1" s="201">
        <f>Regular!AD2</f>
        <v>0.18750000000000006</v>
      </c>
      <c r="AE1" s="201">
        <f>Regular!AE2</f>
        <v>0.17500000000000004</v>
      </c>
      <c r="AF1" s="201">
        <f>Regular!AF2</f>
        <v>0.16250000000000003</v>
      </c>
      <c r="AG1" s="201">
        <f>Regular!AG2</f>
        <v>0.15000000000000002</v>
      </c>
      <c r="AH1" s="201">
        <f>Regular!AH2</f>
        <v>0.13750000000000001</v>
      </c>
      <c r="AI1" s="201">
        <f>Regular!AI2</f>
        <v>0.125</v>
      </c>
      <c r="AJ1" s="201">
        <f>Regular!AJ2</f>
        <v>0.1125</v>
      </c>
      <c r="AK1" s="201">
        <f>Regular!AK2</f>
        <v>0.1</v>
      </c>
      <c r="AL1" s="201">
        <f>Regular!AL2</f>
        <v>9.8500000000000032E-2</v>
      </c>
      <c r="AM1" s="201">
        <f>Regular!AM2</f>
        <v>9.5000000000000029E-2</v>
      </c>
      <c r="AN1" s="201">
        <f>Regular!AN2</f>
        <v>9.1500000000000026E-2</v>
      </c>
      <c r="AO1" s="201">
        <f>Regular!AO2</f>
        <v>8.8000000000000023E-2</v>
      </c>
      <c r="AP1" s="201">
        <f>Regular!AP2</f>
        <v>8.450000000000002E-2</v>
      </c>
      <c r="AQ1" s="201">
        <f>Regular!AQ2</f>
        <v>8.1000000000000016E-2</v>
      </c>
      <c r="AR1" s="201">
        <f>Regular!AR2</f>
        <v>7.7500000000000013E-2</v>
      </c>
      <c r="AS1" s="201">
        <f>Regular!AS2</f>
        <v>7.400000000000001E-2</v>
      </c>
      <c r="AT1" s="201">
        <f>Regular!AT2</f>
        <v>7.0500000000000007E-2</v>
      </c>
      <c r="AU1" s="201">
        <f>Regular!AU2</f>
        <v>6.7000000000000004E-2</v>
      </c>
      <c r="AV1" s="201">
        <f>Regular!AV2</f>
        <v>6.3500000000000001E-2</v>
      </c>
      <c r="AW1" s="201">
        <f>Regular!AW2</f>
        <v>0.06</v>
      </c>
      <c r="AX1" s="201">
        <f>Regular!AX2</f>
        <v>5.4999999999999993E-2</v>
      </c>
      <c r="AY1" s="201">
        <f>Regular!AY2</f>
        <v>4.9999999999999996E-2</v>
      </c>
      <c r="AZ1" s="201">
        <f>Regular!AZ2</f>
        <v>4.4999999999999998E-2</v>
      </c>
      <c r="BA1" s="201">
        <f>Regular!BA2</f>
        <v>0.04</v>
      </c>
      <c r="BB1" s="201">
        <f>Regular!BB2</f>
        <v>3.5000000000000003E-2</v>
      </c>
      <c r="BC1" s="201">
        <f>Regular!BC2</f>
        <v>3.0000000000000002E-2</v>
      </c>
      <c r="BD1" s="201">
        <f>Regular!BD2</f>
        <v>2.5000000000000001E-2</v>
      </c>
      <c r="BE1" s="201">
        <f>Regular!BE2</f>
        <v>0.02</v>
      </c>
      <c r="BF1" s="201">
        <f>Regular!BF2</f>
        <v>1.4999999999999999E-2</v>
      </c>
      <c r="BG1" s="201">
        <f>Regular!BG2</f>
        <v>0.01</v>
      </c>
      <c r="BH1" s="201">
        <f>Regular!BH2</f>
        <v>5.0000000000000001E-3</v>
      </c>
      <c r="BI1" s="201">
        <f>Regular!BI2</f>
        <v>0</v>
      </c>
      <c r="BU1" s="202"/>
      <c r="CG1" s="202"/>
      <c r="CS1" s="202"/>
      <c r="DE1" s="202"/>
      <c r="DQ1" s="202"/>
    </row>
    <row r="2" spans="1:121" s="47" customFormat="1" ht="13.5" thickBot="1" x14ac:dyDescent="0.35">
      <c r="A2" s="62" t="s">
        <v>93</v>
      </c>
      <c r="B2" s="188">
        <f>B3*Regular!$B$12</f>
        <v>750000</v>
      </c>
      <c r="C2" s="188">
        <f>C3*Regular!$B$12</f>
        <v>750000</v>
      </c>
      <c r="D2" s="188">
        <f>D3*Regular!$B$12</f>
        <v>750000</v>
      </c>
      <c r="E2" s="188">
        <f>E3*Regular!$B$12</f>
        <v>750000</v>
      </c>
      <c r="F2" s="188">
        <f>F3*Regular!$B$12</f>
        <v>750000</v>
      </c>
      <c r="G2" s="188">
        <f>G3*Regular!$B$12</f>
        <v>750000</v>
      </c>
      <c r="H2" s="188">
        <f>H3*Regular!$B$12</f>
        <v>750000</v>
      </c>
      <c r="I2" s="188">
        <f>I3*Regular!$B$12</f>
        <v>750000</v>
      </c>
      <c r="J2" s="188">
        <f>J3*Regular!$B$12</f>
        <v>750000</v>
      </c>
      <c r="K2" s="188">
        <f>K3*Regular!$B$12</f>
        <v>750000</v>
      </c>
      <c r="L2" s="188">
        <f>L3*Regular!$B$12</f>
        <v>750000</v>
      </c>
      <c r="M2" s="188">
        <f>M3*Regular!$B$12</f>
        <v>750000</v>
      </c>
      <c r="N2" s="188">
        <f>N3*Regular!$B$13</f>
        <v>750000</v>
      </c>
      <c r="O2" s="188">
        <f>O3*Regular!$B$13</f>
        <v>750000</v>
      </c>
      <c r="P2" s="188">
        <f>P3*Regular!$B$13</f>
        <v>750000</v>
      </c>
      <c r="Q2" s="188">
        <f>Q3*Regular!$B$13</f>
        <v>750000</v>
      </c>
      <c r="R2" s="188">
        <f>R3*Regular!$B$13</f>
        <v>750000</v>
      </c>
      <c r="S2" s="188">
        <f>S3*Regular!$B$13</f>
        <v>750000</v>
      </c>
      <c r="T2" s="188">
        <f>T3*Regular!$B$13</f>
        <v>750000</v>
      </c>
      <c r="U2" s="188">
        <f>U3*Regular!$B$13</f>
        <v>750000</v>
      </c>
      <c r="V2" s="188">
        <f>V3*Regular!$B$13</f>
        <v>750000</v>
      </c>
      <c r="W2" s="188">
        <f>W3*Regular!$B$13</f>
        <v>750000</v>
      </c>
      <c r="X2" s="188">
        <f>X3*Regular!$B$13</f>
        <v>750000</v>
      </c>
      <c r="Y2" s="188">
        <f>Y3*Regular!$B$13</f>
        <v>750000</v>
      </c>
      <c r="Z2" s="188">
        <f>Z3*Regular!$B$14</f>
        <v>750000</v>
      </c>
      <c r="AA2" s="188">
        <f>AA3*Regular!$B$14</f>
        <v>750000</v>
      </c>
      <c r="AB2" s="188">
        <f>AB3*Regular!$B$14</f>
        <v>750000</v>
      </c>
      <c r="AC2" s="188">
        <f>AC3*Regular!$B$14</f>
        <v>750000</v>
      </c>
      <c r="AD2" s="188">
        <f>AD3*Regular!$B$14</f>
        <v>750000</v>
      </c>
      <c r="AE2" s="188">
        <f>AE3*Regular!$B$14</f>
        <v>750000</v>
      </c>
      <c r="AF2" s="188">
        <f>AF3*Regular!$B$14</f>
        <v>750000</v>
      </c>
      <c r="AG2" s="188">
        <f>AG3*Regular!$B$14</f>
        <v>750000</v>
      </c>
      <c r="AH2" s="188">
        <f>AH3*Regular!$B$14</f>
        <v>750000</v>
      </c>
      <c r="AI2" s="188">
        <f>AI3*Regular!$B$14</f>
        <v>750000</v>
      </c>
      <c r="AJ2" s="188">
        <f>AJ3*Regular!$B$14</f>
        <v>750000</v>
      </c>
      <c r="AK2" s="188">
        <f>AK3*Regular!$B$14</f>
        <v>750000</v>
      </c>
      <c r="AL2" s="188">
        <f>AL3*Regular!$B$15</f>
        <v>750000</v>
      </c>
      <c r="AM2" s="188">
        <f>AM3*Regular!$B$15</f>
        <v>750000</v>
      </c>
      <c r="AN2" s="188">
        <f>AN3*Regular!$B$15</f>
        <v>750000</v>
      </c>
      <c r="AO2" s="188">
        <f>AO3*Regular!$B$15</f>
        <v>750000</v>
      </c>
      <c r="AP2" s="188">
        <f>AP3*Regular!$B$15</f>
        <v>750000</v>
      </c>
      <c r="AQ2" s="188">
        <f>AQ3*Regular!$B$15</f>
        <v>750000</v>
      </c>
      <c r="AR2" s="188">
        <f>AR3*Regular!$B$15</f>
        <v>750000</v>
      </c>
      <c r="AS2" s="188">
        <f>AS3*Regular!$B$15</f>
        <v>750000</v>
      </c>
      <c r="AT2" s="188">
        <f>AT3*Regular!$B$15</f>
        <v>750000</v>
      </c>
      <c r="AU2" s="188">
        <f>AU3*Regular!$B$15</f>
        <v>750000</v>
      </c>
      <c r="AV2" s="188">
        <f>AV3*Regular!$B$15</f>
        <v>750000</v>
      </c>
      <c r="AW2" s="188">
        <f>AW3*Regular!$B$15</f>
        <v>750000</v>
      </c>
      <c r="AX2" s="188">
        <f>AX3*Regular!$B$16</f>
        <v>750000</v>
      </c>
      <c r="AY2" s="188">
        <f>AY3*Regular!$B$16</f>
        <v>750000</v>
      </c>
      <c r="AZ2" s="188">
        <f>AZ3*Regular!$B$16</f>
        <v>750000</v>
      </c>
      <c r="BA2" s="188">
        <f>BA3*Regular!$B$16</f>
        <v>750000</v>
      </c>
      <c r="BB2" s="188">
        <f>BB3*Regular!$B$16</f>
        <v>750000</v>
      </c>
      <c r="BC2" s="188">
        <f>BC3*Regular!$B$16</f>
        <v>750000</v>
      </c>
      <c r="BD2" s="188">
        <f>BD3*Regular!$B$16</f>
        <v>750000</v>
      </c>
      <c r="BE2" s="188">
        <f>BE3*Regular!$B$16</f>
        <v>750000</v>
      </c>
      <c r="BF2" s="188">
        <f>BF3*Regular!$B$16</f>
        <v>750000</v>
      </c>
      <c r="BG2" s="188">
        <f>BG3*Regular!$B$16</f>
        <v>750000</v>
      </c>
      <c r="BH2" s="188">
        <f>BH3*Regular!$B$16</f>
        <v>750000</v>
      </c>
      <c r="BI2" s="188">
        <f>BI3*Regular!$B$16</f>
        <v>750000</v>
      </c>
      <c r="BJ2" s="188"/>
      <c r="BK2" s="188"/>
      <c r="BL2" s="188"/>
      <c r="BM2" s="188"/>
      <c r="BN2" s="188"/>
      <c r="BO2" s="188"/>
      <c r="BP2" s="188"/>
      <c r="BQ2" s="188"/>
      <c r="BR2" s="188"/>
      <c r="BS2" s="188"/>
      <c r="BT2" s="188"/>
      <c r="BU2" s="188"/>
      <c r="BV2" s="188"/>
      <c r="BW2" s="188"/>
      <c r="BX2" s="188"/>
      <c r="BY2" s="188"/>
      <c r="BZ2" s="188"/>
      <c r="CA2" s="188"/>
      <c r="CB2" s="188"/>
      <c r="CC2" s="188"/>
      <c r="CD2" s="188"/>
      <c r="CE2" s="188"/>
      <c r="CF2" s="188"/>
      <c r="CG2" s="188"/>
      <c r="CH2" s="188"/>
      <c r="CI2" s="188"/>
      <c r="CJ2" s="188"/>
      <c r="CK2" s="188"/>
      <c r="CL2" s="188"/>
      <c r="CM2" s="188"/>
      <c r="CN2" s="188"/>
      <c r="CO2" s="188"/>
      <c r="CP2" s="188"/>
      <c r="CQ2" s="188"/>
      <c r="CR2" s="188"/>
      <c r="CS2" s="188"/>
      <c r="CT2" s="188"/>
      <c r="CU2" s="188"/>
      <c r="CV2" s="188"/>
      <c r="CW2" s="188"/>
      <c r="CX2" s="188"/>
      <c r="CY2" s="188"/>
      <c r="CZ2" s="188"/>
      <c r="DA2" s="188"/>
      <c r="DB2" s="188"/>
      <c r="DC2" s="188"/>
      <c r="DD2" s="188"/>
      <c r="DE2" s="188"/>
      <c r="DF2" s="188"/>
      <c r="DG2" s="188"/>
      <c r="DH2" s="188"/>
      <c r="DI2" s="188"/>
      <c r="DJ2" s="188"/>
      <c r="DK2" s="188"/>
      <c r="DL2" s="188"/>
      <c r="DM2" s="188"/>
      <c r="DN2" s="188"/>
      <c r="DO2" s="188"/>
      <c r="DP2" s="188"/>
      <c r="DQ2" s="188"/>
    </row>
    <row r="3" spans="1:121" s="47" customFormat="1" ht="13.5" thickBot="1" x14ac:dyDescent="0.35">
      <c r="A3" s="62" t="s">
        <v>197</v>
      </c>
      <c r="B3" s="188">
        <f>Regular!B3</f>
        <v>100</v>
      </c>
      <c r="C3" s="188">
        <f>Regular!C3</f>
        <v>100</v>
      </c>
      <c r="D3" s="188">
        <f>Regular!D3</f>
        <v>100</v>
      </c>
      <c r="E3" s="188">
        <f>Regular!E3</f>
        <v>100</v>
      </c>
      <c r="F3" s="188">
        <f>Regular!F3</f>
        <v>100</v>
      </c>
      <c r="G3" s="188">
        <f>Regular!G3</f>
        <v>100</v>
      </c>
      <c r="H3" s="188">
        <f>Regular!H3</f>
        <v>100</v>
      </c>
      <c r="I3" s="188">
        <f>Regular!I3</f>
        <v>100</v>
      </c>
      <c r="J3" s="188">
        <f>Regular!J3</f>
        <v>100</v>
      </c>
      <c r="K3" s="188">
        <f>Regular!K3</f>
        <v>100</v>
      </c>
      <c r="L3" s="188">
        <f>Regular!L3</f>
        <v>100</v>
      </c>
      <c r="M3" s="188">
        <f>Regular!M3</f>
        <v>100</v>
      </c>
      <c r="N3" s="188">
        <f>Regular!N3</f>
        <v>100</v>
      </c>
      <c r="O3" s="188">
        <f>Regular!O3</f>
        <v>100</v>
      </c>
      <c r="P3" s="188">
        <f>Regular!P3</f>
        <v>100</v>
      </c>
      <c r="Q3" s="188">
        <f>Regular!Q3</f>
        <v>100</v>
      </c>
      <c r="R3" s="188">
        <f>Regular!R3</f>
        <v>100</v>
      </c>
      <c r="S3" s="188">
        <f>Regular!S3</f>
        <v>100</v>
      </c>
      <c r="T3" s="188">
        <f>Regular!T3</f>
        <v>100</v>
      </c>
      <c r="U3" s="188">
        <f>Regular!U3</f>
        <v>100</v>
      </c>
      <c r="V3" s="188">
        <f>Regular!V3</f>
        <v>100</v>
      </c>
      <c r="W3" s="188">
        <f>Regular!W3</f>
        <v>100</v>
      </c>
      <c r="X3" s="188">
        <f>Regular!X3</f>
        <v>100</v>
      </c>
      <c r="Y3" s="188">
        <f>Regular!Y3</f>
        <v>100</v>
      </c>
      <c r="Z3" s="188">
        <f>Regular!Z3</f>
        <v>100</v>
      </c>
      <c r="AA3" s="188">
        <f>Regular!AA3</f>
        <v>100</v>
      </c>
      <c r="AB3" s="188">
        <f>Regular!AB3</f>
        <v>100</v>
      </c>
      <c r="AC3" s="188">
        <f>Regular!AC3</f>
        <v>100</v>
      </c>
      <c r="AD3" s="188">
        <f>Regular!AD3</f>
        <v>100</v>
      </c>
      <c r="AE3" s="188">
        <f>Regular!AE3</f>
        <v>100</v>
      </c>
      <c r="AF3" s="188">
        <f>Regular!AF3</f>
        <v>100</v>
      </c>
      <c r="AG3" s="188">
        <f>Regular!AG3</f>
        <v>100</v>
      </c>
      <c r="AH3" s="188">
        <f>Regular!AH3</f>
        <v>100</v>
      </c>
      <c r="AI3" s="188">
        <f>Regular!AI3</f>
        <v>100</v>
      </c>
      <c r="AJ3" s="188">
        <f>Regular!AJ3</f>
        <v>100</v>
      </c>
      <c r="AK3" s="188">
        <f>Regular!AK3</f>
        <v>100</v>
      </c>
      <c r="AL3" s="188">
        <f>Regular!AL3</f>
        <v>100</v>
      </c>
      <c r="AM3" s="188">
        <f>Regular!AM3</f>
        <v>100</v>
      </c>
      <c r="AN3" s="188">
        <f>Regular!AN3</f>
        <v>100</v>
      </c>
      <c r="AO3" s="188">
        <f>Regular!AO3</f>
        <v>100</v>
      </c>
      <c r="AP3" s="188">
        <f>Regular!AP3</f>
        <v>100</v>
      </c>
      <c r="AQ3" s="188">
        <f>Regular!AQ3</f>
        <v>100</v>
      </c>
      <c r="AR3" s="188">
        <f>Regular!AR3</f>
        <v>100</v>
      </c>
      <c r="AS3" s="188">
        <f>Regular!AS3</f>
        <v>100</v>
      </c>
      <c r="AT3" s="188">
        <f>Regular!AT3</f>
        <v>100</v>
      </c>
      <c r="AU3" s="188">
        <f>Regular!AU3</f>
        <v>100</v>
      </c>
      <c r="AV3" s="188">
        <f>Regular!AV3</f>
        <v>100</v>
      </c>
      <c r="AW3" s="188">
        <f>Regular!AW3</f>
        <v>100</v>
      </c>
      <c r="AX3" s="188">
        <f>Regular!AX3</f>
        <v>100</v>
      </c>
      <c r="AY3" s="188">
        <f>Regular!AY3</f>
        <v>100</v>
      </c>
      <c r="AZ3" s="188">
        <f>Regular!AZ3</f>
        <v>100</v>
      </c>
      <c r="BA3" s="188">
        <f>Regular!BA3</f>
        <v>100</v>
      </c>
      <c r="BB3" s="188">
        <f>Regular!BB3</f>
        <v>100</v>
      </c>
      <c r="BC3" s="188">
        <f>Regular!BC3</f>
        <v>100</v>
      </c>
      <c r="BD3" s="188">
        <f>Regular!BD3</f>
        <v>100</v>
      </c>
      <c r="BE3" s="188">
        <f>Regular!BE3</f>
        <v>100</v>
      </c>
      <c r="BF3" s="188">
        <f>Regular!BF3</f>
        <v>100</v>
      </c>
      <c r="BG3" s="188">
        <f>Regular!BG3</f>
        <v>100</v>
      </c>
      <c r="BH3" s="188">
        <f>Regular!BH3</f>
        <v>100</v>
      </c>
      <c r="BI3" s="188">
        <f>Regular!BI3</f>
        <v>100</v>
      </c>
      <c r="BJ3" s="188"/>
      <c r="BK3" s="188"/>
      <c r="BL3" s="188"/>
      <c r="BM3" s="188"/>
      <c r="BN3" s="188"/>
      <c r="BO3" s="188"/>
      <c r="BP3" s="188"/>
      <c r="BQ3" s="188"/>
      <c r="BR3" s="188"/>
      <c r="BS3" s="188"/>
      <c r="BT3" s="188"/>
      <c r="BU3" s="188"/>
      <c r="BV3" s="188"/>
      <c r="BW3" s="188"/>
      <c r="BX3" s="188"/>
      <c r="BY3" s="188"/>
      <c r="BZ3" s="188"/>
      <c r="CA3" s="188"/>
      <c r="CB3" s="188"/>
      <c r="CC3" s="188"/>
      <c r="CD3" s="188"/>
      <c r="CE3" s="188"/>
      <c r="CF3" s="188"/>
      <c r="CG3" s="188"/>
      <c r="CH3" s="188"/>
      <c r="CI3" s="188"/>
      <c r="CJ3" s="188"/>
      <c r="CK3" s="188"/>
      <c r="CL3" s="188"/>
      <c r="CM3" s="188"/>
      <c r="CN3" s="188"/>
      <c r="CO3" s="188"/>
      <c r="CP3" s="188"/>
      <c r="CQ3" s="188"/>
      <c r="CR3" s="188"/>
      <c r="CS3" s="188"/>
      <c r="CT3" s="188"/>
      <c r="CU3" s="188"/>
      <c r="CV3" s="188"/>
      <c r="CW3" s="188"/>
      <c r="CX3" s="188"/>
      <c r="CY3" s="188"/>
      <c r="CZ3" s="188"/>
      <c r="DA3" s="188"/>
      <c r="DB3" s="188"/>
      <c r="DC3" s="188"/>
      <c r="DD3" s="188"/>
      <c r="DE3" s="188"/>
      <c r="DF3" s="188"/>
      <c r="DG3" s="188"/>
      <c r="DH3" s="188"/>
      <c r="DI3" s="188"/>
      <c r="DJ3" s="188"/>
      <c r="DK3" s="188"/>
      <c r="DL3" s="188"/>
      <c r="DM3" s="188"/>
      <c r="DN3" s="188"/>
      <c r="DO3" s="188"/>
      <c r="DP3" s="188"/>
      <c r="DQ3" s="188"/>
    </row>
    <row r="4" spans="1:121" s="47" customFormat="1" ht="13.5" thickBot="1" x14ac:dyDescent="0.35">
      <c r="A4" s="62" t="s">
        <v>1</v>
      </c>
      <c r="B4" s="63">
        <f>SUM(B6:B65)</f>
        <v>100</v>
      </c>
      <c r="C4" s="63">
        <f t="shared" ref="C4:BN4" si="0">SUM(C6:C65)</f>
        <v>185</v>
      </c>
      <c r="D4" s="63">
        <f t="shared" si="0"/>
        <v>260</v>
      </c>
      <c r="E4" s="63">
        <f t="shared" si="0"/>
        <v>325</v>
      </c>
      <c r="F4" s="63">
        <f t="shared" si="0"/>
        <v>385</v>
      </c>
      <c r="G4" s="63">
        <f t="shared" si="0"/>
        <v>441</v>
      </c>
      <c r="H4" s="63">
        <f t="shared" si="0"/>
        <v>494</v>
      </c>
      <c r="I4" s="63">
        <f t="shared" si="0"/>
        <v>545</v>
      </c>
      <c r="J4" s="63">
        <f t="shared" si="0"/>
        <v>594</v>
      </c>
      <c r="K4" s="63">
        <f t="shared" si="0"/>
        <v>641</v>
      </c>
      <c r="L4" s="63">
        <f t="shared" si="0"/>
        <v>687</v>
      </c>
      <c r="M4" s="63">
        <f t="shared" si="0"/>
        <v>732</v>
      </c>
      <c r="N4" s="63">
        <f t="shared" si="0"/>
        <v>773.5</v>
      </c>
      <c r="O4" s="63">
        <f t="shared" si="0"/>
        <v>813.5</v>
      </c>
      <c r="P4" s="63">
        <f t="shared" si="0"/>
        <v>852</v>
      </c>
      <c r="Q4" s="63">
        <f t="shared" si="0"/>
        <v>889</v>
      </c>
      <c r="R4" s="63">
        <f t="shared" si="0"/>
        <v>924.50000000000011</v>
      </c>
      <c r="S4" s="63">
        <f t="shared" si="0"/>
        <v>958.5</v>
      </c>
      <c r="T4" s="63">
        <f t="shared" si="0"/>
        <v>991</v>
      </c>
      <c r="U4" s="63">
        <f t="shared" si="0"/>
        <v>1022</v>
      </c>
      <c r="V4" s="63">
        <f t="shared" si="0"/>
        <v>1051.5</v>
      </c>
      <c r="W4" s="63">
        <f t="shared" si="0"/>
        <v>1079.5</v>
      </c>
      <c r="X4" s="63">
        <f t="shared" si="0"/>
        <v>1106</v>
      </c>
      <c r="Y4" s="63">
        <f t="shared" si="0"/>
        <v>1131</v>
      </c>
      <c r="Z4" s="63">
        <f t="shared" si="0"/>
        <v>1154.75</v>
      </c>
      <c r="AA4" s="63">
        <f t="shared" si="0"/>
        <v>1177.25</v>
      </c>
      <c r="AB4" s="63">
        <f t="shared" si="0"/>
        <v>1198.5</v>
      </c>
      <c r="AC4" s="63">
        <f t="shared" si="0"/>
        <v>1218.5</v>
      </c>
      <c r="AD4" s="63">
        <f t="shared" si="0"/>
        <v>1237.25</v>
      </c>
      <c r="AE4" s="63">
        <f t="shared" si="0"/>
        <v>1254.75</v>
      </c>
      <c r="AF4" s="63">
        <f t="shared" si="0"/>
        <v>1271</v>
      </c>
      <c r="AG4" s="63">
        <f t="shared" si="0"/>
        <v>1286</v>
      </c>
      <c r="AH4" s="63">
        <f t="shared" si="0"/>
        <v>1299.75</v>
      </c>
      <c r="AI4" s="63">
        <f t="shared" si="0"/>
        <v>1312.25</v>
      </c>
      <c r="AJ4" s="63">
        <f t="shared" si="0"/>
        <v>1323.5</v>
      </c>
      <c r="AK4" s="63">
        <f t="shared" si="0"/>
        <v>1333.5</v>
      </c>
      <c r="AL4" s="63">
        <f t="shared" si="0"/>
        <v>1343.35</v>
      </c>
      <c r="AM4" s="63">
        <f t="shared" si="0"/>
        <v>1352.85</v>
      </c>
      <c r="AN4" s="63">
        <f t="shared" si="0"/>
        <v>1362</v>
      </c>
      <c r="AO4" s="63">
        <f t="shared" si="0"/>
        <v>1370.8000000000002</v>
      </c>
      <c r="AP4" s="63">
        <f t="shared" si="0"/>
        <v>1379.25</v>
      </c>
      <c r="AQ4" s="63">
        <f t="shared" si="0"/>
        <v>1387.35</v>
      </c>
      <c r="AR4" s="63">
        <f t="shared" si="0"/>
        <v>1395.1</v>
      </c>
      <c r="AS4" s="63">
        <f t="shared" si="0"/>
        <v>1402.5</v>
      </c>
      <c r="AT4" s="63">
        <f t="shared" si="0"/>
        <v>1409.5500000000002</v>
      </c>
      <c r="AU4" s="63">
        <f t="shared" si="0"/>
        <v>1416.2500000000002</v>
      </c>
      <c r="AV4" s="63">
        <f t="shared" si="0"/>
        <v>1422.6000000000001</v>
      </c>
      <c r="AW4" s="63">
        <f t="shared" si="0"/>
        <v>1428.6000000000001</v>
      </c>
      <c r="AX4" s="63">
        <f t="shared" si="0"/>
        <v>1434.1000000000001</v>
      </c>
      <c r="AY4" s="63">
        <f t="shared" si="0"/>
        <v>1439.1000000000001</v>
      </c>
      <c r="AZ4" s="63">
        <f t="shared" si="0"/>
        <v>1443.6000000000001</v>
      </c>
      <c r="BA4" s="63">
        <f t="shared" si="0"/>
        <v>1447.6000000000001</v>
      </c>
      <c r="BB4" s="63">
        <f t="shared" si="0"/>
        <v>1451.1000000000001</v>
      </c>
      <c r="BC4" s="63">
        <f t="shared" si="0"/>
        <v>1454.1000000000001</v>
      </c>
      <c r="BD4" s="63">
        <f t="shared" si="0"/>
        <v>1456.6000000000001</v>
      </c>
      <c r="BE4" s="63">
        <f t="shared" si="0"/>
        <v>1458.6000000000001</v>
      </c>
      <c r="BF4" s="63">
        <f t="shared" si="0"/>
        <v>1460.1000000000001</v>
      </c>
      <c r="BG4" s="63">
        <f t="shared" si="0"/>
        <v>1461.1000000000001</v>
      </c>
      <c r="BH4" s="63">
        <f t="shared" si="0"/>
        <v>1461.6000000000001</v>
      </c>
      <c r="BI4" s="63">
        <f t="shared" si="0"/>
        <v>1461.6000000000001</v>
      </c>
      <c r="BJ4" s="63">
        <f t="shared" si="0"/>
        <v>1361.6000000000001</v>
      </c>
      <c r="BK4" s="63">
        <f t="shared" si="0"/>
        <v>1276.6000000000001</v>
      </c>
      <c r="BL4" s="63">
        <f t="shared" si="0"/>
        <v>1201.6000000000001</v>
      </c>
      <c r="BM4" s="63">
        <f t="shared" si="0"/>
        <v>1136.6000000000001</v>
      </c>
      <c r="BN4" s="63">
        <f t="shared" si="0"/>
        <v>1076.6000000000001</v>
      </c>
      <c r="BO4" s="63">
        <f t="shared" ref="BO4:DQ4" si="1">SUM(BO6:BO65)</f>
        <v>1020.6</v>
      </c>
      <c r="BP4" s="63">
        <f t="shared" si="1"/>
        <v>967.6</v>
      </c>
      <c r="BQ4" s="63">
        <f t="shared" si="1"/>
        <v>916.6</v>
      </c>
      <c r="BR4" s="63">
        <f t="shared" si="1"/>
        <v>867.6</v>
      </c>
      <c r="BS4" s="63">
        <f t="shared" si="1"/>
        <v>820.6</v>
      </c>
      <c r="BT4" s="63">
        <f t="shared" si="1"/>
        <v>774.6</v>
      </c>
      <c r="BU4" s="63">
        <f t="shared" si="1"/>
        <v>729.6</v>
      </c>
      <c r="BV4" s="63">
        <f t="shared" si="1"/>
        <v>688.1</v>
      </c>
      <c r="BW4" s="63">
        <f t="shared" si="1"/>
        <v>648.1</v>
      </c>
      <c r="BX4" s="63">
        <f t="shared" si="1"/>
        <v>609.6</v>
      </c>
      <c r="BY4" s="63">
        <f t="shared" si="1"/>
        <v>572.6</v>
      </c>
      <c r="BZ4" s="63">
        <f t="shared" si="1"/>
        <v>537.1</v>
      </c>
      <c r="CA4" s="63">
        <f t="shared" si="1"/>
        <v>503.1</v>
      </c>
      <c r="CB4" s="63">
        <f t="shared" si="1"/>
        <v>470.6</v>
      </c>
      <c r="CC4" s="63">
        <f t="shared" si="1"/>
        <v>439.6</v>
      </c>
      <c r="CD4" s="63">
        <f t="shared" si="1"/>
        <v>410.1</v>
      </c>
      <c r="CE4" s="63">
        <f t="shared" si="1"/>
        <v>382.1</v>
      </c>
      <c r="CF4" s="63">
        <f t="shared" si="1"/>
        <v>355.6</v>
      </c>
      <c r="CG4" s="63">
        <f t="shared" si="1"/>
        <v>330.6</v>
      </c>
      <c r="CH4" s="63">
        <f t="shared" si="1"/>
        <v>306.85000000000002</v>
      </c>
      <c r="CI4" s="63">
        <f t="shared" si="1"/>
        <v>284.35000000000002</v>
      </c>
      <c r="CJ4" s="63">
        <f t="shared" si="1"/>
        <v>263.10000000000002</v>
      </c>
      <c r="CK4" s="63">
        <f t="shared" si="1"/>
        <v>243.10000000000002</v>
      </c>
      <c r="CL4" s="63">
        <f t="shared" si="1"/>
        <v>224.35000000000002</v>
      </c>
      <c r="CM4" s="63">
        <f t="shared" si="1"/>
        <v>206.85000000000002</v>
      </c>
      <c r="CN4" s="63">
        <f t="shared" si="1"/>
        <v>190.60000000000002</v>
      </c>
      <c r="CO4" s="63">
        <f t="shared" si="1"/>
        <v>175.60000000000002</v>
      </c>
      <c r="CP4" s="63">
        <f t="shared" si="1"/>
        <v>161.85000000000002</v>
      </c>
      <c r="CQ4" s="63">
        <f t="shared" si="1"/>
        <v>149.35000000000002</v>
      </c>
      <c r="CR4" s="63">
        <f t="shared" si="1"/>
        <v>138.10000000000002</v>
      </c>
      <c r="CS4" s="63">
        <f t="shared" si="1"/>
        <v>128.10000000000002</v>
      </c>
      <c r="CT4" s="63">
        <f t="shared" si="1"/>
        <v>118.25000000000003</v>
      </c>
      <c r="CU4" s="63">
        <f t="shared" si="1"/>
        <v>108.75000000000003</v>
      </c>
      <c r="CV4" s="63">
        <f t="shared" si="1"/>
        <v>99.600000000000023</v>
      </c>
      <c r="CW4" s="63">
        <f t="shared" si="1"/>
        <v>90.800000000000026</v>
      </c>
      <c r="CX4" s="63">
        <f t="shared" si="1"/>
        <v>82.350000000000023</v>
      </c>
      <c r="CY4" s="63">
        <f t="shared" si="1"/>
        <v>74.250000000000014</v>
      </c>
      <c r="CZ4" s="63">
        <f t="shared" si="1"/>
        <v>66.500000000000014</v>
      </c>
      <c r="DA4" s="63">
        <f t="shared" si="1"/>
        <v>59.100000000000009</v>
      </c>
      <c r="DB4" s="63">
        <f t="shared" si="1"/>
        <v>52.050000000000004</v>
      </c>
      <c r="DC4" s="63">
        <f t="shared" si="1"/>
        <v>45.35</v>
      </c>
      <c r="DD4" s="63">
        <f t="shared" si="1"/>
        <v>39</v>
      </c>
      <c r="DE4" s="63">
        <f t="shared" si="1"/>
        <v>33</v>
      </c>
      <c r="DF4" s="63">
        <f t="shared" si="1"/>
        <v>27.5</v>
      </c>
      <c r="DG4" s="63">
        <f t="shared" si="1"/>
        <v>22.5</v>
      </c>
      <c r="DH4" s="63">
        <f t="shared" si="1"/>
        <v>18</v>
      </c>
      <c r="DI4" s="63">
        <f t="shared" si="1"/>
        <v>14</v>
      </c>
      <c r="DJ4" s="63">
        <f t="shared" si="1"/>
        <v>10.5</v>
      </c>
      <c r="DK4" s="63">
        <f t="shared" si="1"/>
        <v>7.5</v>
      </c>
      <c r="DL4" s="63">
        <f t="shared" si="1"/>
        <v>5</v>
      </c>
      <c r="DM4" s="63">
        <f t="shared" si="1"/>
        <v>3</v>
      </c>
      <c r="DN4" s="63">
        <f t="shared" si="1"/>
        <v>1.5</v>
      </c>
      <c r="DO4" s="63">
        <f t="shared" si="1"/>
        <v>0.5</v>
      </c>
      <c r="DP4" s="63">
        <f t="shared" si="1"/>
        <v>0</v>
      </c>
      <c r="DQ4" s="63">
        <f t="shared" si="1"/>
        <v>0</v>
      </c>
    </row>
    <row r="5" spans="1:121" s="48" customFormat="1" ht="13.5" thickBot="1" x14ac:dyDescent="0.35">
      <c r="A5" s="55" t="s">
        <v>157</v>
      </c>
      <c r="B5" s="49" t="s">
        <v>2</v>
      </c>
      <c r="C5" s="49" t="s">
        <v>3</v>
      </c>
      <c r="D5" s="50" t="s">
        <v>4</v>
      </c>
      <c r="E5" s="50" t="s">
        <v>5</v>
      </c>
      <c r="F5" s="50" t="s">
        <v>6</v>
      </c>
      <c r="G5" s="50" t="s">
        <v>7</v>
      </c>
      <c r="H5" s="50" t="s">
        <v>8</v>
      </c>
      <c r="I5" s="50" t="s">
        <v>9</v>
      </c>
      <c r="J5" s="50" t="s">
        <v>10</v>
      </c>
      <c r="K5" s="50" t="s">
        <v>11</v>
      </c>
      <c r="L5" s="50" t="s">
        <v>12</v>
      </c>
      <c r="M5" s="51" t="s">
        <v>13</v>
      </c>
      <c r="N5" s="50" t="s">
        <v>14</v>
      </c>
      <c r="O5" s="50" t="s">
        <v>15</v>
      </c>
      <c r="P5" s="50" t="s">
        <v>16</v>
      </c>
      <c r="Q5" s="50" t="s">
        <v>17</v>
      </c>
      <c r="R5" s="50" t="s">
        <v>18</v>
      </c>
      <c r="S5" s="50" t="s">
        <v>19</v>
      </c>
      <c r="T5" s="50" t="s">
        <v>20</v>
      </c>
      <c r="U5" s="50" t="s">
        <v>21</v>
      </c>
      <c r="V5" s="50" t="s">
        <v>22</v>
      </c>
      <c r="W5" s="50" t="s">
        <v>23</v>
      </c>
      <c r="X5" s="50" t="s">
        <v>24</v>
      </c>
      <c r="Y5" s="51" t="s">
        <v>25</v>
      </c>
      <c r="Z5" s="50" t="s">
        <v>26</v>
      </c>
      <c r="AA5" s="50" t="s">
        <v>27</v>
      </c>
      <c r="AB5" s="50" t="s">
        <v>28</v>
      </c>
      <c r="AC5" s="50" t="s">
        <v>29</v>
      </c>
      <c r="AD5" s="50" t="s">
        <v>30</v>
      </c>
      <c r="AE5" s="50" t="s">
        <v>31</v>
      </c>
      <c r="AF5" s="50" t="s">
        <v>32</v>
      </c>
      <c r="AG5" s="50" t="s">
        <v>33</v>
      </c>
      <c r="AH5" s="50" t="s">
        <v>34</v>
      </c>
      <c r="AI5" s="50" t="s">
        <v>35</v>
      </c>
      <c r="AJ5" s="50" t="s">
        <v>36</v>
      </c>
      <c r="AK5" s="51" t="s">
        <v>37</v>
      </c>
      <c r="AL5" s="50" t="s">
        <v>38</v>
      </c>
      <c r="AM5" s="50" t="s">
        <v>39</v>
      </c>
      <c r="AN5" s="50" t="s">
        <v>40</v>
      </c>
      <c r="AO5" s="50" t="s">
        <v>41</v>
      </c>
      <c r="AP5" s="50" t="s">
        <v>42</v>
      </c>
      <c r="AQ5" s="50" t="s">
        <v>43</v>
      </c>
      <c r="AR5" s="50" t="s">
        <v>44</v>
      </c>
      <c r="AS5" s="50" t="s">
        <v>45</v>
      </c>
      <c r="AT5" s="50" t="s">
        <v>46</v>
      </c>
      <c r="AU5" s="50" t="s">
        <v>47</v>
      </c>
      <c r="AV5" s="50" t="s">
        <v>48</v>
      </c>
      <c r="AW5" s="51" t="s">
        <v>49</v>
      </c>
      <c r="AX5" s="50" t="s">
        <v>50</v>
      </c>
      <c r="AY5" s="50" t="s">
        <v>51</v>
      </c>
      <c r="AZ5" s="50" t="s">
        <v>52</v>
      </c>
      <c r="BA5" s="50" t="s">
        <v>53</v>
      </c>
      <c r="BB5" s="50" t="s">
        <v>54</v>
      </c>
      <c r="BC5" s="50" t="s">
        <v>55</v>
      </c>
      <c r="BD5" s="50" t="s">
        <v>56</v>
      </c>
      <c r="BE5" s="50" t="s">
        <v>57</v>
      </c>
      <c r="BF5" s="50" t="s">
        <v>58</v>
      </c>
      <c r="BG5" s="50" t="s">
        <v>59</v>
      </c>
      <c r="BH5" s="50" t="s">
        <v>60</v>
      </c>
      <c r="BI5" s="51" t="s">
        <v>61</v>
      </c>
      <c r="BJ5" s="50" t="s">
        <v>97</v>
      </c>
      <c r="BK5" s="50" t="s">
        <v>98</v>
      </c>
      <c r="BL5" s="50" t="s">
        <v>99</v>
      </c>
      <c r="BM5" s="50" t="s">
        <v>100</v>
      </c>
      <c r="BN5" s="50" t="s">
        <v>101</v>
      </c>
      <c r="BO5" s="50" t="s">
        <v>102</v>
      </c>
      <c r="BP5" s="50" t="s">
        <v>103</v>
      </c>
      <c r="BQ5" s="50" t="s">
        <v>104</v>
      </c>
      <c r="BR5" s="50" t="s">
        <v>105</v>
      </c>
      <c r="BS5" s="50" t="s">
        <v>106</v>
      </c>
      <c r="BT5" s="50" t="s">
        <v>107</v>
      </c>
      <c r="BU5" s="51" t="s">
        <v>108</v>
      </c>
      <c r="BV5" s="50" t="s">
        <v>109</v>
      </c>
      <c r="BW5" s="50" t="s">
        <v>110</v>
      </c>
      <c r="BX5" s="50" t="s">
        <v>111</v>
      </c>
      <c r="BY5" s="50" t="s">
        <v>112</v>
      </c>
      <c r="BZ5" s="50" t="s">
        <v>113</v>
      </c>
      <c r="CA5" s="50" t="s">
        <v>114</v>
      </c>
      <c r="CB5" s="50" t="s">
        <v>115</v>
      </c>
      <c r="CC5" s="50" t="s">
        <v>116</v>
      </c>
      <c r="CD5" s="50" t="s">
        <v>117</v>
      </c>
      <c r="CE5" s="50" t="s">
        <v>118</v>
      </c>
      <c r="CF5" s="50" t="s">
        <v>119</v>
      </c>
      <c r="CG5" s="51" t="s">
        <v>120</v>
      </c>
      <c r="CH5" s="50" t="s">
        <v>121</v>
      </c>
      <c r="CI5" s="50" t="s">
        <v>122</v>
      </c>
      <c r="CJ5" s="50" t="s">
        <v>123</v>
      </c>
      <c r="CK5" s="50" t="s">
        <v>124</v>
      </c>
      <c r="CL5" s="50" t="s">
        <v>125</v>
      </c>
      <c r="CM5" s="50" t="s">
        <v>126</v>
      </c>
      <c r="CN5" s="50" t="s">
        <v>127</v>
      </c>
      <c r="CO5" s="50" t="s">
        <v>128</v>
      </c>
      <c r="CP5" s="50" t="s">
        <v>129</v>
      </c>
      <c r="CQ5" s="50" t="s">
        <v>130</v>
      </c>
      <c r="CR5" s="50" t="s">
        <v>131</v>
      </c>
      <c r="CS5" s="51" t="s">
        <v>132</v>
      </c>
      <c r="CT5" s="50" t="s">
        <v>133</v>
      </c>
      <c r="CU5" s="50" t="s">
        <v>134</v>
      </c>
      <c r="CV5" s="50" t="s">
        <v>135</v>
      </c>
      <c r="CW5" s="50" t="s">
        <v>136</v>
      </c>
      <c r="CX5" s="50" t="s">
        <v>137</v>
      </c>
      <c r="CY5" s="50" t="s">
        <v>138</v>
      </c>
      <c r="CZ5" s="50" t="s">
        <v>139</v>
      </c>
      <c r="DA5" s="50" t="s">
        <v>140</v>
      </c>
      <c r="DB5" s="50" t="s">
        <v>141</v>
      </c>
      <c r="DC5" s="50" t="s">
        <v>142</v>
      </c>
      <c r="DD5" s="50" t="s">
        <v>143</v>
      </c>
      <c r="DE5" s="51" t="s">
        <v>144</v>
      </c>
      <c r="DF5" s="50" t="s">
        <v>145</v>
      </c>
      <c r="DG5" s="50" t="s">
        <v>146</v>
      </c>
      <c r="DH5" s="50" t="s">
        <v>147</v>
      </c>
      <c r="DI5" s="50" t="s">
        <v>148</v>
      </c>
      <c r="DJ5" s="50" t="s">
        <v>149</v>
      </c>
      <c r="DK5" s="50" t="s">
        <v>150</v>
      </c>
      <c r="DL5" s="50" t="s">
        <v>151</v>
      </c>
      <c r="DM5" s="50" t="s">
        <v>152</v>
      </c>
      <c r="DN5" s="50" t="s">
        <v>153</v>
      </c>
      <c r="DO5" s="50" t="s">
        <v>154</v>
      </c>
      <c r="DP5" s="50" t="s">
        <v>155</v>
      </c>
      <c r="DQ5" s="51" t="s">
        <v>156</v>
      </c>
    </row>
    <row r="6" spans="1:121" s="19" customFormat="1" ht="13" x14ac:dyDescent="0.3">
      <c r="A6" s="56" t="s">
        <v>2</v>
      </c>
      <c r="B6" s="89">
        <f>$B$3*B1</f>
        <v>100</v>
      </c>
      <c r="C6" s="89">
        <f t="shared" ref="C6:BI6" si="2">$B$3*C1</f>
        <v>85</v>
      </c>
      <c r="D6" s="89">
        <f t="shared" si="2"/>
        <v>75</v>
      </c>
      <c r="E6" s="89">
        <f t="shared" si="2"/>
        <v>65</v>
      </c>
      <c r="F6" s="89">
        <f t="shared" si="2"/>
        <v>60</v>
      </c>
      <c r="G6" s="89">
        <f t="shared" si="2"/>
        <v>56.000000000000007</v>
      </c>
      <c r="H6" s="89">
        <f t="shared" si="2"/>
        <v>53</v>
      </c>
      <c r="I6" s="89">
        <f t="shared" si="2"/>
        <v>51</v>
      </c>
      <c r="J6" s="89">
        <f t="shared" si="2"/>
        <v>49</v>
      </c>
      <c r="K6" s="89">
        <f t="shared" si="2"/>
        <v>47</v>
      </c>
      <c r="L6" s="89">
        <f t="shared" si="2"/>
        <v>46</v>
      </c>
      <c r="M6" s="89">
        <f t="shared" si="2"/>
        <v>45</v>
      </c>
      <c r="N6" s="89">
        <f t="shared" si="2"/>
        <v>41.500000000000014</v>
      </c>
      <c r="O6" s="89">
        <f t="shared" si="2"/>
        <v>40.000000000000014</v>
      </c>
      <c r="P6" s="89">
        <f t="shared" si="2"/>
        <v>38.500000000000014</v>
      </c>
      <c r="Q6" s="89">
        <f t="shared" si="2"/>
        <v>37.000000000000014</v>
      </c>
      <c r="R6" s="89">
        <f t="shared" si="2"/>
        <v>35.500000000000007</v>
      </c>
      <c r="S6" s="89">
        <f t="shared" si="2"/>
        <v>34.000000000000007</v>
      </c>
      <c r="T6" s="89">
        <f t="shared" si="2"/>
        <v>32.500000000000007</v>
      </c>
      <c r="U6" s="89">
        <f t="shared" si="2"/>
        <v>31.000000000000007</v>
      </c>
      <c r="V6" s="89">
        <f t="shared" si="2"/>
        <v>29.500000000000004</v>
      </c>
      <c r="W6" s="89">
        <f t="shared" si="2"/>
        <v>28.000000000000004</v>
      </c>
      <c r="X6" s="89">
        <f t="shared" si="2"/>
        <v>26.5</v>
      </c>
      <c r="Y6" s="89">
        <f t="shared" si="2"/>
        <v>25</v>
      </c>
      <c r="Z6" s="89">
        <f t="shared" si="2"/>
        <v>23.750000000000011</v>
      </c>
      <c r="AA6" s="89">
        <f t="shared" si="2"/>
        <v>22.500000000000007</v>
      </c>
      <c r="AB6" s="89">
        <f t="shared" si="2"/>
        <v>21.250000000000007</v>
      </c>
      <c r="AC6" s="89">
        <f t="shared" si="2"/>
        <v>20.000000000000007</v>
      </c>
      <c r="AD6" s="89">
        <f t="shared" si="2"/>
        <v>18.750000000000007</v>
      </c>
      <c r="AE6" s="89">
        <f t="shared" si="2"/>
        <v>17.500000000000004</v>
      </c>
      <c r="AF6" s="89">
        <f t="shared" si="2"/>
        <v>16.250000000000004</v>
      </c>
      <c r="AG6" s="89">
        <f t="shared" si="2"/>
        <v>15.000000000000002</v>
      </c>
      <c r="AH6" s="89">
        <f t="shared" si="2"/>
        <v>13.750000000000002</v>
      </c>
      <c r="AI6" s="89">
        <f t="shared" si="2"/>
        <v>12.5</v>
      </c>
      <c r="AJ6" s="89">
        <f t="shared" si="2"/>
        <v>11.25</v>
      </c>
      <c r="AK6" s="89">
        <f t="shared" si="2"/>
        <v>10</v>
      </c>
      <c r="AL6" s="89">
        <f t="shared" si="2"/>
        <v>9.8500000000000032</v>
      </c>
      <c r="AM6" s="89">
        <f t="shared" si="2"/>
        <v>9.5000000000000036</v>
      </c>
      <c r="AN6" s="89">
        <f t="shared" si="2"/>
        <v>9.1500000000000021</v>
      </c>
      <c r="AO6" s="89">
        <f t="shared" si="2"/>
        <v>8.8000000000000025</v>
      </c>
      <c r="AP6" s="89">
        <f t="shared" si="2"/>
        <v>8.4500000000000028</v>
      </c>
      <c r="AQ6" s="89">
        <f t="shared" si="2"/>
        <v>8.1000000000000014</v>
      </c>
      <c r="AR6" s="89">
        <f t="shared" si="2"/>
        <v>7.7500000000000018</v>
      </c>
      <c r="AS6" s="89">
        <f t="shared" si="2"/>
        <v>7.4000000000000012</v>
      </c>
      <c r="AT6" s="89">
        <f t="shared" si="2"/>
        <v>7.0500000000000007</v>
      </c>
      <c r="AU6" s="89">
        <f t="shared" si="2"/>
        <v>6.7</v>
      </c>
      <c r="AV6" s="89">
        <f t="shared" si="2"/>
        <v>6.35</v>
      </c>
      <c r="AW6" s="89">
        <f t="shared" si="2"/>
        <v>6</v>
      </c>
      <c r="AX6" s="89">
        <f t="shared" si="2"/>
        <v>5.4999999999999991</v>
      </c>
      <c r="AY6" s="89">
        <f t="shared" si="2"/>
        <v>5</v>
      </c>
      <c r="AZ6" s="89">
        <f t="shared" si="2"/>
        <v>4.5</v>
      </c>
      <c r="BA6" s="89">
        <f t="shared" si="2"/>
        <v>4</v>
      </c>
      <c r="BB6" s="89">
        <f t="shared" si="2"/>
        <v>3.5000000000000004</v>
      </c>
      <c r="BC6" s="89">
        <f t="shared" si="2"/>
        <v>3.0000000000000004</v>
      </c>
      <c r="BD6" s="89">
        <f t="shared" si="2"/>
        <v>2.5</v>
      </c>
      <c r="BE6" s="89">
        <f t="shared" si="2"/>
        <v>2</v>
      </c>
      <c r="BF6" s="89">
        <f t="shared" si="2"/>
        <v>1.5</v>
      </c>
      <c r="BG6" s="89">
        <f t="shared" si="2"/>
        <v>1</v>
      </c>
      <c r="BH6" s="89">
        <f t="shared" si="2"/>
        <v>0.5</v>
      </c>
      <c r="BI6" s="89">
        <f t="shared" si="2"/>
        <v>0</v>
      </c>
      <c r="BU6" s="18"/>
      <c r="CG6" s="18"/>
      <c r="CS6" s="18"/>
      <c r="DE6" s="18"/>
      <c r="DQ6" s="18"/>
    </row>
    <row r="7" spans="1:121" ht="13" x14ac:dyDescent="0.3">
      <c r="A7" s="56" t="s">
        <v>3</v>
      </c>
      <c r="C7" s="115">
        <f>$C$3*B1</f>
        <v>100</v>
      </c>
      <c r="D7" s="115">
        <f t="shared" ref="D7:BJ7" si="3">$C$3*C1</f>
        <v>85</v>
      </c>
      <c r="E7" s="115">
        <f t="shared" si="3"/>
        <v>75</v>
      </c>
      <c r="F7" s="115">
        <f t="shared" si="3"/>
        <v>65</v>
      </c>
      <c r="G7" s="115">
        <f t="shared" si="3"/>
        <v>60</v>
      </c>
      <c r="H7" s="115">
        <f t="shared" si="3"/>
        <v>56.000000000000007</v>
      </c>
      <c r="I7" s="115">
        <f t="shared" si="3"/>
        <v>53</v>
      </c>
      <c r="J7" s="115">
        <f t="shared" si="3"/>
        <v>51</v>
      </c>
      <c r="K7" s="115">
        <f t="shared" si="3"/>
        <v>49</v>
      </c>
      <c r="L7" s="115">
        <f t="shared" si="3"/>
        <v>47</v>
      </c>
      <c r="M7" s="115">
        <f t="shared" si="3"/>
        <v>46</v>
      </c>
      <c r="N7" s="115">
        <f t="shared" si="3"/>
        <v>45</v>
      </c>
      <c r="O7" s="115">
        <f t="shared" si="3"/>
        <v>41.500000000000014</v>
      </c>
      <c r="P7" s="115">
        <f t="shared" si="3"/>
        <v>40.000000000000014</v>
      </c>
      <c r="Q7" s="115">
        <f t="shared" si="3"/>
        <v>38.500000000000014</v>
      </c>
      <c r="R7" s="115">
        <f t="shared" si="3"/>
        <v>37.000000000000014</v>
      </c>
      <c r="S7" s="115">
        <f t="shared" si="3"/>
        <v>35.500000000000007</v>
      </c>
      <c r="T7" s="115">
        <f t="shared" si="3"/>
        <v>34.000000000000007</v>
      </c>
      <c r="U7" s="115">
        <f t="shared" si="3"/>
        <v>32.500000000000007</v>
      </c>
      <c r="V7" s="115">
        <f t="shared" si="3"/>
        <v>31.000000000000007</v>
      </c>
      <c r="W7" s="115">
        <f t="shared" si="3"/>
        <v>29.500000000000004</v>
      </c>
      <c r="X7" s="115">
        <f t="shared" si="3"/>
        <v>28.000000000000004</v>
      </c>
      <c r="Y7" s="115">
        <f t="shared" si="3"/>
        <v>26.5</v>
      </c>
      <c r="Z7" s="115">
        <f t="shared" si="3"/>
        <v>25</v>
      </c>
      <c r="AA7" s="115">
        <f t="shared" si="3"/>
        <v>23.750000000000011</v>
      </c>
      <c r="AB7" s="115">
        <f t="shared" si="3"/>
        <v>22.500000000000007</v>
      </c>
      <c r="AC7" s="115">
        <f t="shared" si="3"/>
        <v>21.250000000000007</v>
      </c>
      <c r="AD7" s="115">
        <f t="shared" si="3"/>
        <v>20.000000000000007</v>
      </c>
      <c r="AE7" s="115">
        <f t="shared" si="3"/>
        <v>18.750000000000007</v>
      </c>
      <c r="AF7" s="115">
        <f t="shared" si="3"/>
        <v>17.500000000000004</v>
      </c>
      <c r="AG7" s="115">
        <f t="shared" si="3"/>
        <v>16.250000000000004</v>
      </c>
      <c r="AH7" s="115">
        <f t="shared" si="3"/>
        <v>15.000000000000002</v>
      </c>
      <c r="AI7" s="115">
        <f t="shared" si="3"/>
        <v>13.750000000000002</v>
      </c>
      <c r="AJ7" s="115">
        <f t="shared" si="3"/>
        <v>12.5</v>
      </c>
      <c r="AK7" s="115">
        <f t="shared" si="3"/>
        <v>11.25</v>
      </c>
      <c r="AL7" s="115">
        <f t="shared" si="3"/>
        <v>10</v>
      </c>
      <c r="AM7" s="115">
        <f t="shared" si="3"/>
        <v>9.8500000000000032</v>
      </c>
      <c r="AN7" s="115">
        <f t="shared" si="3"/>
        <v>9.5000000000000036</v>
      </c>
      <c r="AO7" s="115">
        <f t="shared" si="3"/>
        <v>9.1500000000000021</v>
      </c>
      <c r="AP7" s="115">
        <f t="shared" si="3"/>
        <v>8.8000000000000025</v>
      </c>
      <c r="AQ7" s="115">
        <f t="shared" si="3"/>
        <v>8.4500000000000028</v>
      </c>
      <c r="AR7" s="115">
        <f t="shared" si="3"/>
        <v>8.1000000000000014</v>
      </c>
      <c r="AS7" s="115">
        <f t="shared" si="3"/>
        <v>7.7500000000000018</v>
      </c>
      <c r="AT7" s="115">
        <f t="shared" si="3"/>
        <v>7.4000000000000012</v>
      </c>
      <c r="AU7" s="115">
        <f t="shared" si="3"/>
        <v>7.0500000000000007</v>
      </c>
      <c r="AV7" s="115">
        <f t="shared" si="3"/>
        <v>6.7</v>
      </c>
      <c r="AW7" s="115">
        <f t="shared" si="3"/>
        <v>6.35</v>
      </c>
      <c r="AX7" s="115">
        <f t="shared" si="3"/>
        <v>6</v>
      </c>
      <c r="AY7" s="115">
        <f t="shared" si="3"/>
        <v>5.4999999999999991</v>
      </c>
      <c r="AZ7" s="115">
        <f t="shared" si="3"/>
        <v>5</v>
      </c>
      <c r="BA7" s="115">
        <f t="shared" si="3"/>
        <v>4.5</v>
      </c>
      <c r="BB7" s="115">
        <f t="shared" si="3"/>
        <v>4</v>
      </c>
      <c r="BC7" s="115">
        <f t="shared" si="3"/>
        <v>3.5000000000000004</v>
      </c>
      <c r="BD7" s="115">
        <f t="shared" si="3"/>
        <v>3.0000000000000004</v>
      </c>
      <c r="BE7" s="115">
        <f t="shared" si="3"/>
        <v>2.5</v>
      </c>
      <c r="BF7" s="115">
        <f t="shared" si="3"/>
        <v>2</v>
      </c>
      <c r="BG7" s="115">
        <f t="shared" si="3"/>
        <v>1.5</v>
      </c>
      <c r="BH7" s="115">
        <f t="shared" si="3"/>
        <v>1</v>
      </c>
      <c r="BI7" s="115">
        <f t="shared" si="3"/>
        <v>0.5</v>
      </c>
      <c r="BJ7" s="115">
        <f t="shared" si="3"/>
        <v>0</v>
      </c>
    </row>
    <row r="8" spans="1:121" ht="13" x14ac:dyDescent="0.3">
      <c r="A8" s="56" t="s">
        <v>4</v>
      </c>
      <c r="D8" s="115">
        <f>$D$3*B1</f>
        <v>100</v>
      </c>
      <c r="E8" s="115">
        <f t="shared" ref="E8:BK8" si="4">$D$3*C1</f>
        <v>85</v>
      </c>
      <c r="F8" s="115">
        <f t="shared" si="4"/>
        <v>75</v>
      </c>
      <c r="G8" s="115">
        <f t="shared" si="4"/>
        <v>65</v>
      </c>
      <c r="H8" s="115">
        <f t="shared" si="4"/>
        <v>60</v>
      </c>
      <c r="I8" s="115">
        <f t="shared" si="4"/>
        <v>56.000000000000007</v>
      </c>
      <c r="J8" s="115">
        <f t="shared" si="4"/>
        <v>53</v>
      </c>
      <c r="K8" s="115">
        <f t="shared" si="4"/>
        <v>51</v>
      </c>
      <c r="L8" s="115">
        <f t="shared" si="4"/>
        <v>49</v>
      </c>
      <c r="M8" s="115">
        <f t="shared" si="4"/>
        <v>47</v>
      </c>
      <c r="N8" s="115">
        <f t="shared" si="4"/>
        <v>46</v>
      </c>
      <c r="O8" s="115">
        <f t="shared" si="4"/>
        <v>45</v>
      </c>
      <c r="P8" s="115">
        <f t="shared" si="4"/>
        <v>41.500000000000014</v>
      </c>
      <c r="Q8" s="115">
        <f t="shared" si="4"/>
        <v>40.000000000000014</v>
      </c>
      <c r="R8" s="115">
        <f t="shared" si="4"/>
        <v>38.500000000000014</v>
      </c>
      <c r="S8" s="115">
        <f t="shared" si="4"/>
        <v>37.000000000000014</v>
      </c>
      <c r="T8" s="115">
        <f t="shared" si="4"/>
        <v>35.500000000000007</v>
      </c>
      <c r="U8" s="115">
        <f t="shared" si="4"/>
        <v>34.000000000000007</v>
      </c>
      <c r="V8" s="115">
        <f t="shared" si="4"/>
        <v>32.500000000000007</v>
      </c>
      <c r="W8" s="115">
        <f t="shared" si="4"/>
        <v>31.000000000000007</v>
      </c>
      <c r="X8" s="115">
        <f t="shared" si="4"/>
        <v>29.500000000000004</v>
      </c>
      <c r="Y8" s="115">
        <f t="shared" si="4"/>
        <v>28.000000000000004</v>
      </c>
      <c r="Z8" s="115">
        <f t="shared" si="4"/>
        <v>26.5</v>
      </c>
      <c r="AA8" s="115">
        <f t="shared" si="4"/>
        <v>25</v>
      </c>
      <c r="AB8" s="115">
        <f t="shared" si="4"/>
        <v>23.750000000000011</v>
      </c>
      <c r="AC8" s="115">
        <f t="shared" si="4"/>
        <v>22.500000000000007</v>
      </c>
      <c r="AD8" s="115">
        <f t="shared" si="4"/>
        <v>21.250000000000007</v>
      </c>
      <c r="AE8" s="115">
        <f t="shared" si="4"/>
        <v>20.000000000000007</v>
      </c>
      <c r="AF8" s="115">
        <f t="shared" si="4"/>
        <v>18.750000000000007</v>
      </c>
      <c r="AG8" s="115">
        <f t="shared" si="4"/>
        <v>17.500000000000004</v>
      </c>
      <c r="AH8" s="115">
        <f t="shared" si="4"/>
        <v>16.250000000000004</v>
      </c>
      <c r="AI8" s="115">
        <f t="shared" si="4"/>
        <v>15.000000000000002</v>
      </c>
      <c r="AJ8" s="115">
        <f t="shared" si="4"/>
        <v>13.750000000000002</v>
      </c>
      <c r="AK8" s="115">
        <f t="shared" si="4"/>
        <v>12.5</v>
      </c>
      <c r="AL8" s="115">
        <f t="shared" si="4"/>
        <v>11.25</v>
      </c>
      <c r="AM8" s="115">
        <f t="shared" si="4"/>
        <v>10</v>
      </c>
      <c r="AN8" s="115">
        <f t="shared" si="4"/>
        <v>9.8500000000000032</v>
      </c>
      <c r="AO8" s="115">
        <f t="shared" si="4"/>
        <v>9.5000000000000036</v>
      </c>
      <c r="AP8" s="115">
        <f t="shared" si="4"/>
        <v>9.1500000000000021</v>
      </c>
      <c r="AQ8" s="115">
        <f t="shared" si="4"/>
        <v>8.8000000000000025</v>
      </c>
      <c r="AR8" s="115">
        <f t="shared" si="4"/>
        <v>8.4500000000000028</v>
      </c>
      <c r="AS8" s="115">
        <f t="shared" si="4"/>
        <v>8.1000000000000014</v>
      </c>
      <c r="AT8" s="115">
        <f t="shared" si="4"/>
        <v>7.7500000000000018</v>
      </c>
      <c r="AU8" s="115">
        <f t="shared" si="4"/>
        <v>7.4000000000000012</v>
      </c>
      <c r="AV8" s="115">
        <f t="shared" si="4"/>
        <v>7.0500000000000007</v>
      </c>
      <c r="AW8" s="115">
        <f t="shared" si="4"/>
        <v>6.7</v>
      </c>
      <c r="AX8" s="115">
        <f t="shared" si="4"/>
        <v>6.35</v>
      </c>
      <c r="AY8" s="115">
        <f t="shared" si="4"/>
        <v>6</v>
      </c>
      <c r="AZ8" s="115">
        <f t="shared" si="4"/>
        <v>5.4999999999999991</v>
      </c>
      <c r="BA8" s="115">
        <f t="shared" si="4"/>
        <v>5</v>
      </c>
      <c r="BB8" s="115">
        <f t="shared" si="4"/>
        <v>4.5</v>
      </c>
      <c r="BC8" s="115">
        <f t="shared" si="4"/>
        <v>4</v>
      </c>
      <c r="BD8" s="115">
        <f t="shared" si="4"/>
        <v>3.5000000000000004</v>
      </c>
      <c r="BE8" s="115">
        <f t="shared" si="4"/>
        <v>3.0000000000000004</v>
      </c>
      <c r="BF8" s="115">
        <f t="shared" si="4"/>
        <v>2.5</v>
      </c>
      <c r="BG8" s="115">
        <f t="shared" si="4"/>
        <v>2</v>
      </c>
      <c r="BH8" s="115">
        <f t="shared" si="4"/>
        <v>1.5</v>
      </c>
      <c r="BI8" s="115">
        <f t="shared" si="4"/>
        <v>1</v>
      </c>
      <c r="BJ8" s="115">
        <f t="shared" si="4"/>
        <v>0.5</v>
      </c>
      <c r="BK8" s="115">
        <f t="shared" si="4"/>
        <v>0</v>
      </c>
    </row>
    <row r="9" spans="1:121" ht="13" x14ac:dyDescent="0.3">
      <c r="A9" s="56" t="s">
        <v>5</v>
      </c>
      <c r="E9" s="115">
        <f>$E$3*B1</f>
        <v>100</v>
      </c>
      <c r="F9" s="115">
        <f t="shared" ref="F9:BL9" si="5">$E$3*C1</f>
        <v>85</v>
      </c>
      <c r="G9" s="115">
        <f t="shared" si="5"/>
        <v>75</v>
      </c>
      <c r="H9" s="115">
        <f t="shared" si="5"/>
        <v>65</v>
      </c>
      <c r="I9" s="115">
        <f t="shared" si="5"/>
        <v>60</v>
      </c>
      <c r="J9" s="115">
        <f t="shared" si="5"/>
        <v>56.000000000000007</v>
      </c>
      <c r="K9" s="115">
        <f t="shared" si="5"/>
        <v>53</v>
      </c>
      <c r="L9" s="115">
        <f t="shared" si="5"/>
        <v>51</v>
      </c>
      <c r="M9" s="115">
        <f t="shared" si="5"/>
        <v>49</v>
      </c>
      <c r="N9" s="115">
        <f t="shared" si="5"/>
        <v>47</v>
      </c>
      <c r="O9" s="115">
        <f t="shared" si="5"/>
        <v>46</v>
      </c>
      <c r="P9" s="115">
        <f t="shared" si="5"/>
        <v>45</v>
      </c>
      <c r="Q9" s="115">
        <f t="shared" si="5"/>
        <v>41.500000000000014</v>
      </c>
      <c r="R9" s="115">
        <f t="shared" si="5"/>
        <v>40.000000000000014</v>
      </c>
      <c r="S9" s="115">
        <f t="shared" si="5"/>
        <v>38.500000000000014</v>
      </c>
      <c r="T9" s="115">
        <f t="shared" si="5"/>
        <v>37.000000000000014</v>
      </c>
      <c r="U9" s="115">
        <f t="shared" si="5"/>
        <v>35.500000000000007</v>
      </c>
      <c r="V9" s="115">
        <f t="shared" si="5"/>
        <v>34.000000000000007</v>
      </c>
      <c r="W9" s="115">
        <f t="shared" si="5"/>
        <v>32.500000000000007</v>
      </c>
      <c r="X9" s="115">
        <f t="shared" si="5"/>
        <v>31.000000000000007</v>
      </c>
      <c r="Y9" s="115">
        <f t="shared" si="5"/>
        <v>29.500000000000004</v>
      </c>
      <c r="Z9" s="115">
        <f t="shared" si="5"/>
        <v>28.000000000000004</v>
      </c>
      <c r="AA9" s="115">
        <f t="shared" si="5"/>
        <v>26.5</v>
      </c>
      <c r="AB9" s="115">
        <f t="shared" si="5"/>
        <v>25</v>
      </c>
      <c r="AC9" s="115">
        <f t="shared" si="5"/>
        <v>23.750000000000011</v>
      </c>
      <c r="AD9" s="115">
        <f t="shared" si="5"/>
        <v>22.500000000000007</v>
      </c>
      <c r="AE9" s="115">
        <f t="shared" si="5"/>
        <v>21.250000000000007</v>
      </c>
      <c r="AF9" s="115">
        <f t="shared" si="5"/>
        <v>20.000000000000007</v>
      </c>
      <c r="AG9" s="115">
        <f t="shared" si="5"/>
        <v>18.750000000000007</v>
      </c>
      <c r="AH9" s="115">
        <f t="shared" si="5"/>
        <v>17.500000000000004</v>
      </c>
      <c r="AI9" s="115">
        <f t="shared" si="5"/>
        <v>16.250000000000004</v>
      </c>
      <c r="AJ9" s="115">
        <f t="shared" si="5"/>
        <v>15.000000000000002</v>
      </c>
      <c r="AK9" s="115">
        <f t="shared" si="5"/>
        <v>13.750000000000002</v>
      </c>
      <c r="AL9" s="115">
        <f t="shared" si="5"/>
        <v>12.5</v>
      </c>
      <c r="AM9" s="115">
        <f t="shared" si="5"/>
        <v>11.25</v>
      </c>
      <c r="AN9" s="115">
        <f t="shared" si="5"/>
        <v>10</v>
      </c>
      <c r="AO9" s="115">
        <f t="shared" si="5"/>
        <v>9.8500000000000032</v>
      </c>
      <c r="AP9" s="115">
        <f t="shared" si="5"/>
        <v>9.5000000000000036</v>
      </c>
      <c r="AQ9" s="115">
        <f t="shared" si="5"/>
        <v>9.1500000000000021</v>
      </c>
      <c r="AR9" s="115">
        <f t="shared" si="5"/>
        <v>8.8000000000000025</v>
      </c>
      <c r="AS9" s="115">
        <f t="shared" si="5"/>
        <v>8.4500000000000028</v>
      </c>
      <c r="AT9" s="115">
        <f t="shared" si="5"/>
        <v>8.1000000000000014</v>
      </c>
      <c r="AU9" s="115">
        <f t="shared" si="5"/>
        <v>7.7500000000000018</v>
      </c>
      <c r="AV9" s="115">
        <f t="shared" si="5"/>
        <v>7.4000000000000012</v>
      </c>
      <c r="AW9" s="115">
        <f t="shared" si="5"/>
        <v>7.0500000000000007</v>
      </c>
      <c r="AX9" s="115">
        <f t="shared" si="5"/>
        <v>6.7</v>
      </c>
      <c r="AY9" s="115">
        <f t="shared" si="5"/>
        <v>6.35</v>
      </c>
      <c r="AZ9" s="115">
        <f t="shared" si="5"/>
        <v>6</v>
      </c>
      <c r="BA9" s="115">
        <f t="shared" si="5"/>
        <v>5.4999999999999991</v>
      </c>
      <c r="BB9" s="115">
        <f t="shared" si="5"/>
        <v>5</v>
      </c>
      <c r="BC9" s="115">
        <f t="shared" si="5"/>
        <v>4.5</v>
      </c>
      <c r="BD9" s="115">
        <f t="shared" si="5"/>
        <v>4</v>
      </c>
      <c r="BE9" s="115">
        <f t="shared" si="5"/>
        <v>3.5000000000000004</v>
      </c>
      <c r="BF9" s="115">
        <f t="shared" si="5"/>
        <v>3.0000000000000004</v>
      </c>
      <c r="BG9" s="115">
        <f t="shared" si="5"/>
        <v>2.5</v>
      </c>
      <c r="BH9" s="115">
        <f t="shared" si="5"/>
        <v>2</v>
      </c>
      <c r="BI9" s="115">
        <f t="shared" si="5"/>
        <v>1.5</v>
      </c>
      <c r="BJ9" s="115">
        <f t="shared" si="5"/>
        <v>1</v>
      </c>
      <c r="BK9" s="115">
        <f t="shared" si="5"/>
        <v>0.5</v>
      </c>
      <c r="BL9" s="115">
        <f t="shared" si="5"/>
        <v>0</v>
      </c>
    </row>
    <row r="10" spans="1:121" ht="13" x14ac:dyDescent="0.3">
      <c r="A10" s="56" t="s">
        <v>6</v>
      </c>
      <c r="F10" s="115">
        <f>$F$3*B1</f>
        <v>100</v>
      </c>
      <c r="G10" s="115">
        <f t="shared" ref="G10:BM10" si="6">$F$3*C1</f>
        <v>85</v>
      </c>
      <c r="H10" s="115">
        <f t="shared" si="6"/>
        <v>75</v>
      </c>
      <c r="I10" s="115">
        <f t="shared" si="6"/>
        <v>65</v>
      </c>
      <c r="J10" s="115">
        <f t="shared" si="6"/>
        <v>60</v>
      </c>
      <c r="K10" s="115">
        <f t="shared" si="6"/>
        <v>56.000000000000007</v>
      </c>
      <c r="L10" s="115">
        <f t="shared" si="6"/>
        <v>53</v>
      </c>
      <c r="M10" s="115">
        <f t="shared" si="6"/>
        <v>51</v>
      </c>
      <c r="N10" s="115">
        <f t="shared" si="6"/>
        <v>49</v>
      </c>
      <c r="O10" s="115">
        <f t="shared" si="6"/>
        <v>47</v>
      </c>
      <c r="P10" s="115">
        <f t="shared" si="6"/>
        <v>46</v>
      </c>
      <c r="Q10" s="115">
        <f t="shared" si="6"/>
        <v>45</v>
      </c>
      <c r="R10" s="115">
        <f t="shared" si="6"/>
        <v>41.500000000000014</v>
      </c>
      <c r="S10" s="115">
        <f t="shared" si="6"/>
        <v>40.000000000000014</v>
      </c>
      <c r="T10" s="115">
        <f t="shared" si="6"/>
        <v>38.500000000000014</v>
      </c>
      <c r="U10" s="115">
        <f t="shared" si="6"/>
        <v>37.000000000000014</v>
      </c>
      <c r="V10" s="115">
        <f t="shared" si="6"/>
        <v>35.500000000000007</v>
      </c>
      <c r="W10" s="115">
        <f t="shared" si="6"/>
        <v>34.000000000000007</v>
      </c>
      <c r="X10" s="115">
        <f t="shared" si="6"/>
        <v>32.500000000000007</v>
      </c>
      <c r="Y10" s="115">
        <f t="shared" si="6"/>
        <v>31.000000000000007</v>
      </c>
      <c r="Z10" s="115">
        <f t="shared" si="6"/>
        <v>29.500000000000004</v>
      </c>
      <c r="AA10" s="115">
        <f t="shared" si="6"/>
        <v>28.000000000000004</v>
      </c>
      <c r="AB10" s="115">
        <f t="shared" si="6"/>
        <v>26.5</v>
      </c>
      <c r="AC10" s="115">
        <f t="shared" si="6"/>
        <v>25</v>
      </c>
      <c r="AD10" s="115">
        <f t="shared" si="6"/>
        <v>23.750000000000011</v>
      </c>
      <c r="AE10" s="115">
        <f t="shared" si="6"/>
        <v>22.500000000000007</v>
      </c>
      <c r="AF10" s="115">
        <f t="shared" si="6"/>
        <v>21.250000000000007</v>
      </c>
      <c r="AG10" s="115">
        <f t="shared" si="6"/>
        <v>20.000000000000007</v>
      </c>
      <c r="AH10" s="115">
        <f t="shared" si="6"/>
        <v>18.750000000000007</v>
      </c>
      <c r="AI10" s="115">
        <f t="shared" si="6"/>
        <v>17.500000000000004</v>
      </c>
      <c r="AJ10" s="115">
        <f t="shared" si="6"/>
        <v>16.250000000000004</v>
      </c>
      <c r="AK10" s="115">
        <f t="shared" si="6"/>
        <v>15.000000000000002</v>
      </c>
      <c r="AL10" s="115">
        <f t="shared" si="6"/>
        <v>13.750000000000002</v>
      </c>
      <c r="AM10" s="115">
        <f t="shared" si="6"/>
        <v>12.5</v>
      </c>
      <c r="AN10" s="115">
        <f t="shared" si="6"/>
        <v>11.25</v>
      </c>
      <c r="AO10" s="115">
        <f t="shared" si="6"/>
        <v>10</v>
      </c>
      <c r="AP10" s="115">
        <f t="shared" si="6"/>
        <v>9.8500000000000032</v>
      </c>
      <c r="AQ10" s="115">
        <f t="shared" si="6"/>
        <v>9.5000000000000036</v>
      </c>
      <c r="AR10" s="115">
        <f t="shared" si="6"/>
        <v>9.1500000000000021</v>
      </c>
      <c r="AS10" s="115">
        <f t="shared" si="6"/>
        <v>8.8000000000000025</v>
      </c>
      <c r="AT10" s="115">
        <f t="shared" si="6"/>
        <v>8.4500000000000028</v>
      </c>
      <c r="AU10" s="115">
        <f t="shared" si="6"/>
        <v>8.1000000000000014</v>
      </c>
      <c r="AV10" s="115">
        <f t="shared" si="6"/>
        <v>7.7500000000000018</v>
      </c>
      <c r="AW10" s="115">
        <f t="shared" si="6"/>
        <v>7.4000000000000012</v>
      </c>
      <c r="AX10" s="115">
        <f t="shared" si="6"/>
        <v>7.0500000000000007</v>
      </c>
      <c r="AY10" s="115">
        <f t="shared" si="6"/>
        <v>6.7</v>
      </c>
      <c r="AZ10" s="115">
        <f t="shared" si="6"/>
        <v>6.35</v>
      </c>
      <c r="BA10" s="115">
        <f t="shared" si="6"/>
        <v>6</v>
      </c>
      <c r="BB10" s="115">
        <f t="shared" si="6"/>
        <v>5.4999999999999991</v>
      </c>
      <c r="BC10" s="115">
        <f t="shared" si="6"/>
        <v>5</v>
      </c>
      <c r="BD10" s="115">
        <f t="shared" si="6"/>
        <v>4.5</v>
      </c>
      <c r="BE10" s="115">
        <f t="shared" si="6"/>
        <v>4</v>
      </c>
      <c r="BF10" s="115">
        <f t="shared" si="6"/>
        <v>3.5000000000000004</v>
      </c>
      <c r="BG10" s="115">
        <f t="shared" si="6"/>
        <v>3.0000000000000004</v>
      </c>
      <c r="BH10" s="115">
        <f t="shared" si="6"/>
        <v>2.5</v>
      </c>
      <c r="BI10" s="115">
        <f t="shared" si="6"/>
        <v>2</v>
      </c>
      <c r="BJ10" s="115">
        <f t="shared" si="6"/>
        <v>1.5</v>
      </c>
      <c r="BK10" s="115">
        <f t="shared" si="6"/>
        <v>1</v>
      </c>
      <c r="BL10" s="115">
        <f t="shared" si="6"/>
        <v>0.5</v>
      </c>
      <c r="BM10" s="115">
        <f t="shared" si="6"/>
        <v>0</v>
      </c>
    </row>
    <row r="11" spans="1:121" ht="13" x14ac:dyDescent="0.3">
      <c r="A11" s="56" t="s">
        <v>7</v>
      </c>
      <c r="G11" s="115">
        <f>$G$3*B1</f>
        <v>100</v>
      </c>
      <c r="H11" s="115">
        <f t="shared" ref="H11:BN11" si="7">$G$3*C1</f>
        <v>85</v>
      </c>
      <c r="I11" s="115">
        <f t="shared" si="7"/>
        <v>75</v>
      </c>
      <c r="J11" s="115">
        <f t="shared" si="7"/>
        <v>65</v>
      </c>
      <c r="K11" s="115">
        <f t="shared" si="7"/>
        <v>60</v>
      </c>
      <c r="L11" s="115">
        <f t="shared" si="7"/>
        <v>56.000000000000007</v>
      </c>
      <c r="M11" s="115">
        <f t="shared" si="7"/>
        <v>53</v>
      </c>
      <c r="N11" s="115">
        <f t="shared" si="7"/>
        <v>51</v>
      </c>
      <c r="O11" s="115">
        <f t="shared" si="7"/>
        <v>49</v>
      </c>
      <c r="P11" s="115">
        <f t="shared" si="7"/>
        <v>47</v>
      </c>
      <c r="Q11" s="115">
        <f t="shared" si="7"/>
        <v>46</v>
      </c>
      <c r="R11" s="115">
        <f t="shared" si="7"/>
        <v>45</v>
      </c>
      <c r="S11" s="115">
        <f t="shared" si="7"/>
        <v>41.500000000000014</v>
      </c>
      <c r="T11" s="115">
        <f t="shared" si="7"/>
        <v>40.000000000000014</v>
      </c>
      <c r="U11" s="115">
        <f t="shared" si="7"/>
        <v>38.500000000000014</v>
      </c>
      <c r="V11" s="115">
        <f t="shared" si="7"/>
        <v>37.000000000000014</v>
      </c>
      <c r="W11" s="115">
        <f t="shared" si="7"/>
        <v>35.500000000000007</v>
      </c>
      <c r="X11" s="115">
        <f t="shared" si="7"/>
        <v>34.000000000000007</v>
      </c>
      <c r="Y11" s="115">
        <f t="shared" si="7"/>
        <v>32.500000000000007</v>
      </c>
      <c r="Z11" s="115">
        <f t="shared" si="7"/>
        <v>31.000000000000007</v>
      </c>
      <c r="AA11" s="115">
        <f t="shared" si="7"/>
        <v>29.500000000000004</v>
      </c>
      <c r="AB11" s="115">
        <f t="shared" si="7"/>
        <v>28.000000000000004</v>
      </c>
      <c r="AC11" s="115">
        <f t="shared" si="7"/>
        <v>26.5</v>
      </c>
      <c r="AD11" s="115">
        <f t="shared" si="7"/>
        <v>25</v>
      </c>
      <c r="AE11" s="115">
        <f t="shared" si="7"/>
        <v>23.750000000000011</v>
      </c>
      <c r="AF11" s="115">
        <f t="shared" si="7"/>
        <v>22.500000000000007</v>
      </c>
      <c r="AG11" s="115">
        <f t="shared" si="7"/>
        <v>21.250000000000007</v>
      </c>
      <c r="AH11" s="115">
        <f t="shared" si="7"/>
        <v>20.000000000000007</v>
      </c>
      <c r="AI11" s="115">
        <f t="shared" si="7"/>
        <v>18.750000000000007</v>
      </c>
      <c r="AJ11" s="115">
        <f t="shared" si="7"/>
        <v>17.500000000000004</v>
      </c>
      <c r="AK11" s="115">
        <f t="shared" si="7"/>
        <v>16.250000000000004</v>
      </c>
      <c r="AL11" s="115">
        <f t="shared" si="7"/>
        <v>15.000000000000002</v>
      </c>
      <c r="AM11" s="115">
        <f t="shared" si="7"/>
        <v>13.750000000000002</v>
      </c>
      <c r="AN11" s="115">
        <f t="shared" si="7"/>
        <v>12.5</v>
      </c>
      <c r="AO11" s="115">
        <f t="shared" si="7"/>
        <v>11.25</v>
      </c>
      <c r="AP11" s="115">
        <f t="shared" si="7"/>
        <v>10</v>
      </c>
      <c r="AQ11" s="115">
        <f t="shared" si="7"/>
        <v>9.8500000000000032</v>
      </c>
      <c r="AR11" s="115">
        <f t="shared" si="7"/>
        <v>9.5000000000000036</v>
      </c>
      <c r="AS11" s="115">
        <f t="shared" si="7"/>
        <v>9.1500000000000021</v>
      </c>
      <c r="AT11" s="115">
        <f t="shared" si="7"/>
        <v>8.8000000000000025</v>
      </c>
      <c r="AU11" s="115">
        <f t="shared" si="7"/>
        <v>8.4500000000000028</v>
      </c>
      <c r="AV11" s="115">
        <f t="shared" si="7"/>
        <v>8.1000000000000014</v>
      </c>
      <c r="AW11" s="115">
        <f t="shared" si="7"/>
        <v>7.7500000000000018</v>
      </c>
      <c r="AX11" s="115">
        <f t="shared" si="7"/>
        <v>7.4000000000000012</v>
      </c>
      <c r="AY11" s="115">
        <f t="shared" si="7"/>
        <v>7.0500000000000007</v>
      </c>
      <c r="AZ11" s="115">
        <f t="shared" si="7"/>
        <v>6.7</v>
      </c>
      <c r="BA11" s="115">
        <f t="shared" si="7"/>
        <v>6.35</v>
      </c>
      <c r="BB11" s="115">
        <f t="shared" si="7"/>
        <v>6</v>
      </c>
      <c r="BC11" s="115">
        <f t="shared" si="7"/>
        <v>5.4999999999999991</v>
      </c>
      <c r="BD11" s="115">
        <f t="shared" si="7"/>
        <v>5</v>
      </c>
      <c r="BE11" s="115">
        <f t="shared" si="7"/>
        <v>4.5</v>
      </c>
      <c r="BF11" s="115">
        <f t="shared" si="7"/>
        <v>4</v>
      </c>
      <c r="BG11" s="115">
        <f t="shared" si="7"/>
        <v>3.5000000000000004</v>
      </c>
      <c r="BH11" s="115">
        <f t="shared" si="7"/>
        <v>3.0000000000000004</v>
      </c>
      <c r="BI11" s="115">
        <f t="shared" si="7"/>
        <v>2.5</v>
      </c>
      <c r="BJ11" s="115">
        <f t="shared" si="7"/>
        <v>2</v>
      </c>
      <c r="BK11" s="115">
        <f t="shared" si="7"/>
        <v>1.5</v>
      </c>
      <c r="BL11" s="115">
        <f t="shared" si="7"/>
        <v>1</v>
      </c>
      <c r="BM11" s="115">
        <f t="shared" si="7"/>
        <v>0.5</v>
      </c>
      <c r="BN11" s="115">
        <f t="shared" si="7"/>
        <v>0</v>
      </c>
    </row>
    <row r="12" spans="1:121" ht="13" x14ac:dyDescent="0.3">
      <c r="A12" s="56" t="s">
        <v>8</v>
      </c>
      <c r="H12" s="115">
        <f>$H$3*B1</f>
        <v>100</v>
      </c>
      <c r="I12" s="115">
        <f t="shared" ref="I12:BO12" si="8">$H$3*C1</f>
        <v>85</v>
      </c>
      <c r="J12" s="115">
        <f t="shared" si="8"/>
        <v>75</v>
      </c>
      <c r="K12" s="115">
        <f t="shared" si="8"/>
        <v>65</v>
      </c>
      <c r="L12" s="115">
        <f t="shared" si="8"/>
        <v>60</v>
      </c>
      <c r="M12" s="115">
        <f t="shared" si="8"/>
        <v>56.000000000000007</v>
      </c>
      <c r="N12" s="115">
        <f t="shared" si="8"/>
        <v>53</v>
      </c>
      <c r="O12" s="115">
        <f t="shared" si="8"/>
        <v>51</v>
      </c>
      <c r="P12" s="115">
        <f t="shared" si="8"/>
        <v>49</v>
      </c>
      <c r="Q12" s="115">
        <f t="shared" si="8"/>
        <v>47</v>
      </c>
      <c r="R12" s="115">
        <f t="shared" si="8"/>
        <v>46</v>
      </c>
      <c r="S12" s="115">
        <f t="shared" si="8"/>
        <v>45</v>
      </c>
      <c r="T12" s="115">
        <f t="shared" si="8"/>
        <v>41.500000000000014</v>
      </c>
      <c r="U12" s="115">
        <f t="shared" si="8"/>
        <v>40.000000000000014</v>
      </c>
      <c r="V12" s="115">
        <f t="shared" si="8"/>
        <v>38.500000000000014</v>
      </c>
      <c r="W12" s="115">
        <f t="shared" si="8"/>
        <v>37.000000000000014</v>
      </c>
      <c r="X12" s="115">
        <f t="shared" si="8"/>
        <v>35.500000000000007</v>
      </c>
      <c r="Y12" s="115">
        <f t="shared" si="8"/>
        <v>34.000000000000007</v>
      </c>
      <c r="Z12" s="115">
        <f t="shared" si="8"/>
        <v>32.500000000000007</v>
      </c>
      <c r="AA12" s="115">
        <f t="shared" si="8"/>
        <v>31.000000000000007</v>
      </c>
      <c r="AB12" s="115">
        <f t="shared" si="8"/>
        <v>29.500000000000004</v>
      </c>
      <c r="AC12" s="115">
        <f t="shared" si="8"/>
        <v>28.000000000000004</v>
      </c>
      <c r="AD12" s="115">
        <f t="shared" si="8"/>
        <v>26.5</v>
      </c>
      <c r="AE12" s="115">
        <f t="shared" si="8"/>
        <v>25</v>
      </c>
      <c r="AF12" s="115">
        <f t="shared" si="8"/>
        <v>23.750000000000011</v>
      </c>
      <c r="AG12" s="115">
        <f t="shared" si="8"/>
        <v>22.500000000000007</v>
      </c>
      <c r="AH12" s="115">
        <f t="shared" si="8"/>
        <v>21.250000000000007</v>
      </c>
      <c r="AI12" s="115">
        <f t="shared" si="8"/>
        <v>20.000000000000007</v>
      </c>
      <c r="AJ12" s="115">
        <f t="shared" si="8"/>
        <v>18.750000000000007</v>
      </c>
      <c r="AK12" s="115">
        <f t="shared" si="8"/>
        <v>17.500000000000004</v>
      </c>
      <c r="AL12" s="115">
        <f t="shared" si="8"/>
        <v>16.250000000000004</v>
      </c>
      <c r="AM12" s="115">
        <f t="shared" si="8"/>
        <v>15.000000000000002</v>
      </c>
      <c r="AN12" s="115">
        <f t="shared" si="8"/>
        <v>13.750000000000002</v>
      </c>
      <c r="AO12" s="115">
        <f t="shared" si="8"/>
        <v>12.5</v>
      </c>
      <c r="AP12" s="115">
        <f t="shared" si="8"/>
        <v>11.25</v>
      </c>
      <c r="AQ12" s="115">
        <f t="shared" si="8"/>
        <v>10</v>
      </c>
      <c r="AR12" s="115">
        <f t="shared" si="8"/>
        <v>9.8500000000000032</v>
      </c>
      <c r="AS12" s="115">
        <f t="shared" si="8"/>
        <v>9.5000000000000036</v>
      </c>
      <c r="AT12" s="115">
        <f t="shared" si="8"/>
        <v>9.1500000000000021</v>
      </c>
      <c r="AU12" s="115">
        <f t="shared" si="8"/>
        <v>8.8000000000000025</v>
      </c>
      <c r="AV12" s="115">
        <f t="shared" si="8"/>
        <v>8.4500000000000028</v>
      </c>
      <c r="AW12" s="115">
        <f t="shared" si="8"/>
        <v>8.1000000000000014</v>
      </c>
      <c r="AX12" s="115">
        <f t="shared" si="8"/>
        <v>7.7500000000000018</v>
      </c>
      <c r="AY12" s="115">
        <f t="shared" si="8"/>
        <v>7.4000000000000012</v>
      </c>
      <c r="AZ12" s="115">
        <f t="shared" si="8"/>
        <v>7.0500000000000007</v>
      </c>
      <c r="BA12" s="115">
        <f t="shared" si="8"/>
        <v>6.7</v>
      </c>
      <c r="BB12" s="115">
        <f t="shared" si="8"/>
        <v>6.35</v>
      </c>
      <c r="BC12" s="115">
        <f t="shared" si="8"/>
        <v>6</v>
      </c>
      <c r="BD12" s="115">
        <f t="shared" si="8"/>
        <v>5.4999999999999991</v>
      </c>
      <c r="BE12" s="115">
        <f t="shared" si="8"/>
        <v>5</v>
      </c>
      <c r="BF12" s="115">
        <f t="shared" si="8"/>
        <v>4.5</v>
      </c>
      <c r="BG12" s="115">
        <f t="shared" si="8"/>
        <v>4</v>
      </c>
      <c r="BH12" s="115">
        <f t="shared" si="8"/>
        <v>3.5000000000000004</v>
      </c>
      <c r="BI12" s="115">
        <f t="shared" si="8"/>
        <v>3.0000000000000004</v>
      </c>
      <c r="BJ12" s="115">
        <f t="shared" si="8"/>
        <v>2.5</v>
      </c>
      <c r="BK12" s="115">
        <f t="shared" si="8"/>
        <v>2</v>
      </c>
      <c r="BL12" s="115">
        <f t="shared" si="8"/>
        <v>1.5</v>
      </c>
      <c r="BM12" s="115">
        <f t="shared" si="8"/>
        <v>1</v>
      </c>
      <c r="BN12" s="115">
        <f t="shared" si="8"/>
        <v>0.5</v>
      </c>
      <c r="BO12" s="115">
        <f t="shared" si="8"/>
        <v>0</v>
      </c>
    </row>
    <row r="13" spans="1:121" ht="13" x14ac:dyDescent="0.3">
      <c r="A13" s="56" t="s">
        <v>9</v>
      </c>
      <c r="I13" s="115">
        <f>$I$3*B1</f>
        <v>100</v>
      </c>
      <c r="J13" s="115">
        <f t="shared" ref="J13:BP13" si="9">$I$3*C1</f>
        <v>85</v>
      </c>
      <c r="K13" s="115">
        <f t="shared" si="9"/>
        <v>75</v>
      </c>
      <c r="L13" s="115">
        <f t="shared" si="9"/>
        <v>65</v>
      </c>
      <c r="M13" s="115">
        <f t="shared" si="9"/>
        <v>60</v>
      </c>
      <c r="N13" s="115">
        <f t="shared" si="9"/>
        <v>56.000000000000007</v>
      </c>
      <c r="O13" s="115">
        <f t="shared" si="9"/>
        <v>53</v>
      </c>
      <c r="P13" s="115">
        <f t="shared" si="9"/>
        <v>51</v>
      </c>
      <c r="Q13" s="115">
        <f t="shared" si="9"/>
        <v>49</v>
      </c>
      <c r="R13" s="115">
        <f t="shared" si="9"/>
        <v>47</v>
      </c>
      <c r="S13" s="115">
        <f t="shared" si="9"/>
        <v>46</v>
      </c>
      <c r="T13" s="115">
        <f t="shared" si="9"/>
        <v>45</v>
      </c>
      <c r="U13" s="115">
        <f t="shared" si="9"/>
        <v>41.500000000000014</v>
      </c>
      <c r="V13" s="115">
        <f t="shared" si="9"/>
        <v>40.000000000000014</v>
      </c>
      <c r="W13" s="115">
        <f t="shared" si="9"/>
        <v>38.500000000000014</v>
      </c>
      <c r="X13" s="115">
        <f t="shared" si="9"/>
        <v>37.000000000000014</v>
      </c>
      <c r="Y13" s="115">
        <f t="shared" si="9"/>
        <v>35.500000000000007</v>
      </c>
      <c r="Z13" s="115">
        <f t="shared" si="9"/>
        <v>34.000000000000007</v>
      </c>
      <c r="AA13" s="115">
        <f t="shared" si="9"/>
        <v>32.500000000000007</v>
      </c>
      <c r="AB13" s="115">
        <f t="shared" si="9"/>
        <v>31.000000000000007</v>
      </c>
      <c r="AC13" s="115">
        <f t="shared" si="9"/>
        <v>29.500000000000004</v>
      </c>
      <c r="AD13" s="115">
        <f t="shared" si="9"/>
        <v>28.000000000000004</v>
      </c>
      <c r="AE13" s="115">
        <f t="shared" si="9"/>
        <v>26.5</v>
      </c>
      <c r="AF13" s="115">
        <f t="shared" si="9"/>
        <v>25</v>
      </c>
      <c r="AG13" s="115">
        <f t="shared" si="9"/>
        <v>23.750000000000011</v>
      </c>
      <c r="AH13" s="115">
        <f t="shared" si="9"/>
        <v>22.500000000000007</v>
      </c>
      <c r="AI13" s="115">
        <f t="shared" si="9"/>
        <v>21.250000000000007</v>
      </c>
      <c r="AJ13" s="115">
        <f t="shared" si="9"/>
        <v>20.000000000000007</v>
      </c>
      <c r="AK13" s="115">
        <f t="shared" si="9"/>
        <v>18.750000000000007</v>
      </c>
      <c r="AL13" s="115">
        <f t="shared" si="9"/>
        <v>17.500000000000004</v>
      </c>
      <c r="AM13" s="115">
        <f t="shared" si="9"/>
        <v>16.250000000000004</v>
      </c>
      <c r="AN13" s="115">
        <f t="shared" si="9"/>
        <v>15.000000000000002</v>
      </c>
      <c r="AO13" s="115">
        <f t="shared" si="9"/>
        <v>13.750000000000002</v>
      </c>
      <c r="AP13" s="115">
        <f t="shared" si="9"/>
        <v>12.5</v>
      </c>
      <c r="AQ13" s="115">
        <f t="shared" si="9"/>
        <v>11.25</v>
      </c>
      <c r="AR13" s="115">
        <f t="shared" si="9"/>
        <v>10</v>
      </c>
      <c r="AS13" s="115">
        <f t="shared" si="9"/>
        <v>9.8500000000000032</v>
      </c>
      <c r="AT13" s="115">
        <f t="shared" si="9"/>
        <v>9.5000000000000036</v>
      </c>
      <c r="AU13" s="115">
        <f t="shared" si="9"/>
        <v>9.1500000000000021</v>
      </c>
      <c r="AV13" s="115">
        <f t="shared" si="9"/>
        <v>8.8000000000000025</v>
      </c>
      <c r="AW13" s="115">
        <f t="shared" si="9"/>
        <v>8.4500000000000028</v>
      </c>
      <c r="AX13" s="115">
        <f t="shared" si="9"/>
        <v>8.1000000000000014</v>
      </c>
      <c r="AY13" s="115">
        <f t="shared" si="9"/>
        <v>7.7500000000000018</v>
      </c>
      <c r="AZ13" s="115">
        <f t="shared" si="9"/>
        <v>7.4000000000000012</v>
      </c>
      <c r="BA13" s="115">
        <f t="shared" si="9"/>
        <v>7.0500000000000007</v>
      </c>
      <c r="BB13" s="115">
        <f t="shared" si="9"/>
        <v>6.7</v>
      </c>
      <c r="BC13" s="115">
        <f t="shared" si="9"/>
        <v>6.35</v>
      </c>
      <c r="BD13" s="115">
        <f t="shared" si="9"/>
        <v>6</v>
      </c>
      <c r="BE13" s="115">
        <f t="shared" si="9"/>
        <v>5.4999999999999991</v>
      </c>
      <c r="BF13" s="115">
        <f t="shared" si="9"/>
        <v>5</v>
      </c>
      <c r="BG13" s="115">
        <f t="shared" si="9"/>
        <v>4.5</v>
      </c>
      <c r="BH13" s="115">
        <f t="shared" si="9"/>
        <v>4</v>
      </c>
      <c r="BI13" s="115">
        <f t="shared" si="9"/>
        <v>3.5000000000000004</v>
      </c>
      <c r="BJ13" s="115">
        <f t="shared" si="9"/>
        <v>3.0000000000000004</v>
      </c>
      <c r="BK13" s="115">
        <f t="shared" si="9"/>
        <v>2.5</v>
      </c>
      <c r="BL13" s="115">
        <f t="shared" si="9"/>
        <v>2</v>
      </c>
      <c r="BM13" s="115">
        <f t="shared" si="9"/>
        <v>1.5</v>
      </c>
      <c r="BN13" s="115">
        <f t="shared" si="9"/>
        <v>1</v>
      </c>
      <c r="BO13" s="115">
        <f t="shared" si="9"/>
        <v>0.5</v>
      </c>
      <c r="BP13" s="115">
        <f t="shared" si="9"/>
        <v>0</v>
      </c>
    </row>
    <row r="14" spans="1:121" ht="13" x14ac:dyDescent="0.3">
      <c r="A14" s="56" t="s">
        <v>10</v>
      </c>
      <c r="J14" s="115">
        <f>$J$3*B1</f>
        <v>100</v>
      </c>
      <c r="K14" s="115">
        <f t="shared" ref="K14:BQ14" si="10">$J$3*C1</f>
        <v>85</v>
      </c>
      <c r="L14" s="115">
        <f t="shared" si="10"/>
        <v>75</v>
      </c>
      <c r="M14" s="115">
        <f t="shared" si="10"/>
        <v>65</v>
      </c>
      <c r="N14" s="115">
        <f t="shared" si="10"/>
        <v>60</v>
      </c>
      <c r="O14" s="115">
        <f t="shared" si="10"/>
        <v>56.000000000000007</v>
      </c>
      <c r="P14" s="115">
        <f t="shared" si="10"/>
        <v>53</v>
      </c>
      <c r="Q14" s="115">
        <f t="shared" si="10"/>
        <v>51</v>
      </c>
      <c r="R14" s="115">
        <f t="shared" si="10"/>
        <v>49</v>
      </c>
      <c r="S14" s="115">
        <f t="shared" si="10"/>
        <v>47</v>
      </c>
      <c r="T14" s="115">
        <f t="shared" si="10"/>
        <v>46</v>
      </c>
      <c r="U14" s="115">
        <f t="shared" si="10"/>
        <v>45</v>
      </c>
      <c r="V14" s="115">
        <f t="shared" si="10"/>
        <v>41.500000000000014</v>
      </c>
      <c r="W14" s="115">
        <f t="shared" si="10"/>
        <v>40.000000000000014</v>
      </c>
      <c r="X14" s="115">
        <f t="shared" si="10"/>
        <v>38.500000000000014</v>
      </c>
      <c r="Y14" s="115">
        <f t="shared" si="10"/>
        <v>37.000000000000014</v>
      </c>
      <c r="Z14" s="115">
        <f t="shared" si="10"/>
        <v>35.500000000000007</v>
      </c>
      <c r="AA14" s="115">
        <f t="shared" si="10"/>
        <v>34.000000000000007</v>
      </c>
      <c r="AB14" s="115">
        <f t="shared" si="10"/>
        <v>32.500000000000007</v>
      </c>
      <c r="AC14" s="115">
        <f t="shared" si="10"/>
        <v>31.000000000000007</v>
      </c>
      <c r="AD14" s="115">
        <f t="shared" si="10"/>
        <v>29.500000000000004</v>
      </c>
      <c r="AE14" s="115">
        <f t="shared" si="10"/>
        <v>28.000000000000004</v>
      </c>
      <c r="AF14" s="115">
        <f t="shared" si="10"/>
        <v>26.5</v>
      </c>
      <c r="AG14" s="115">
        <f t="shared" si="10"/>
        <v>25</v>
      </c>
      <c r="AH14" s="115">
        <f t="shared" si="10"/>
        <v>23.750000000000011</v>
      </c>
      <c r="AI14" s="115">
        <f t="shared" si="10"/>
        <v>22.500000000000007</v>
      </c>
      <c r="AJ14" s="115">
        <f t="shared" si="10"/>
        <v>21.250000000000007</v>
      </c>
      <c r="AK14" s="115">
        <f t="shared" si="10"/>
        <v>20.000000000000007</v>
      </c>
      <c r="AL14" s="115">
        <f t="shared" si="10"/>
        <v>18.750000000000007</v>
      </c>
      <c r="AM14" s="115">
        <f t="shared" si="10"/>
        <v>17.500000000000004</v>
      </c>
      <c r="AN14" s="115">
        <f t="shared" si="10"/>
        <v>16.250000000000004</v>
      </c>
      <c r="AO14" s="115">
        <f t="shared" si="10"/>
        <v>15.000000000000002</v>
      </c>
      <c r="AP14" s="115">
        <f t="shared" si="10"/>
        <v>13.750000000000002</v>
      </c>
      <c r="AQ14" s="115">
        <f t="shared" si="10"/>
        <v>12.5</v>
      </c>
      <c r="AR14" s="115">
        <f t="shared" si="10"/>
        <v>11.25</v>
      </c>
      <c r="AS14" s="115">
        <f t="shared" si="10"/>
        <v>10</v>
      </c>
      <c r="AT14" s="115">
        <f t="shared" si="10"/>
        <v>9.8500000000000032</v>
      </c>
      <c r="AU14" s="115">
        <f t="shared" si="10"/>
        <v>9.5000000000000036</v>
      </c>
      <c r="AV14" s="115">
        <f t="shared" si="10"/>
        <v>9.1500000000000021</v>
      </c>
      <c r="AW14" s="115">
        <f t="shared" si="10"/>
        <v>8.8000000000000025</v>
      </c>
      <c r="AX14" s="115">
        <f t="shared" si="10"/>
        <v>8.4500000000000028</v>
      </c>
      <c r="AY14" s="115">
        <f t="shared" si="10"/>
        <v>8.1000000000000014</v>
      </c>
      <c r="AZ14" s="115">
        <f t="shared" si="10"/>
        <v>7.7500000000000018</v>
      </c>
      <c r="BA14" s="115">
        <f t="shared" si="10"/>
        <v>7.4000000000000012</v>
      </c>
      <c r="BB14" s="115">
        <f t="shared" si="10"/>
        <v>7.0500000000000007</v>
      </c>
      <c r="BC14" s="115">
        <f t="shared" si="10"/>
        <v>6.7</v>
      </c>
      <c r="BD14" s="115">
        <f t="shared" si="10"/>
        <v>6.35</v>
      </c>
      <c r="BE14" s="115">
        <f t="shared" si="10"/>
        <v>6</v>
      </c>
      <c r="BF14" s="115">
        <f t="shared" si="10"/>
        <v>5.4999999999999991</v>
      </c>
      <c r="BG14" s="115">
        <f t="shared" si="10"/>
        <v>5</v>
      </c>
      <c r="BH14" s="115">
        <f t="shared" si="10"/>
        <v>4.5</v>
      </c>
      <c r="BI14" s="115">
        <f t="shared" si="10"/>
        <v>4</v>
      </c>
      <c r="BJ14" s="115">
        <f t="shared" si="10"/>
        <v>3.5000000000000004</v>
      </c>
      <c r="BK14" s="115">
        <f t="shared" si="10"/>
        <v>3.0000000000000004</v>
      </c>
      <c r="BL14" s="115">
        <f t="shared" si="10"/>
        <v>2.5</v>
      </c>
      <c r="BM14" s="115">
        <f t="shared" si="10"/>
        <v>2</v>
      </c>
      <c r="BN14" s="115">
        <f t="shared" si="10"/>
        <v>1.5</v>
      </c>
      <c r="BO14" s="115">
        <f t="shared" si="10"/>
        <v>1</v>
      </c>
      <c r="BP14" s="115">
        <f t="shared" si="10"/>
        <v>0.5</v>
      </c>
      <c r="BQ14" s="115">
        <f t="shared" si="10"/>
        <v>0</v>
      </c>
    </row>
    <row r="15" spans="1:121" ht="13" x14ac:dyDescent="0.3">
      <c r="A15" s="56" t="s">
        <v>11</v>
      </c>
      <c r="K15" s="115">
        <f>$K$3*B1</f>
        <v>100</v>
      </c>
      <c r="L15" s="115">
        <f t="shared" ref="L15:BR15" si="11">$K$3*C1</f>
        <v>85</v>
      </c>
      <c r="M15" s="115">
        <f t="shared" si="11"/>
        <v>75</v>
      </c>
      <c r="N15" s="115">
        <f t="shared" si="11"/>
        <v>65</v>
      </c>
      <c r="O15" s="115">
        <f t="shared" si="11"/>
        <v>60</v>
      </c>
      <c r="P15" s="115">
        <f t="shared" si="11"/>
        <v>56.000000000000007</v>
      </c>
      <c r="Q15" s="115">
        <f t="shared" si="11"/>
        <v>53</v>
      </c>
      <c r="R15" s="115">
        <f t="shared" si="11"/>
        <v>51</v>
      </c>
      <c r="S15" s="115">
        <f t="shared" si="11"/>
        <v>49</v>
      </c>
      <c r="T15" s="115">
        <f t="shared" si="11"/>
        <v>47</v>
      </c>
      <c r="U15" s="115">
        <f t="shared" si="11"/>
        <v>46</v>
      </c>
      <c r="V15" s="115">
        <f t="shared" si="11"/>
        <v>45</v>
      </c>
      <c r="W15" s="115">
        <f t="shared" si="11"/>
        <v>41.500000000000014</v>
      </c>
      <c r="X15" s="115">
        <f t="shared" si="11"/>
        <v>40.000000000000014</v>
      </c>
      <c r="Y15" s="115">
        <f t="shared" si="11"/>
        <v>38.500000000000014</v>
      </c>
      <c r="Z15" s="115">
        <f t="shared" si="11"/>
        <v>37.000000000000014</v>
      </c>
      <c r="AA15" s="115">
        <f t="shared" si="11"/>
        <v>35.500000000000007</v>
      </c>
      <c r="AB15" s="115">
        <f t="shared" si="11"/>
        <v>34.000000000000007</v>
      </c>
      <c r="AC15" s="115">
        <f t="shared" si="11"/>
        <v>32.500000000000007</v>
      </c>
      <c r="AD15" s="115">
        <f t="shared" si="11"/>
        <v>31.000000000000007</v>
      </c>
      <c r="AE15" s="115">
        <f t="shared" si="11"/>
        <v>29.500000000000004</v>
      </c>
      <c r="AF15" s="115">
        <f t="shared" si="11"/>
        <v>28.000000000000004</v>
      </c>
      <c r="AG15" s="115">
        <f t="shared" si="11"/>
        <v>26.5</v>
      </c>
      <c r="AH15" s="115">
        <f t="shared" si="11"/>
        <v>25</v>
      </c>
      <c r="AI15" s="115">
        <f t="shared" si="11"/>
        <v>23.750000000000011</v>
      </c>
      <c r="AJ15" s="115">
        <f t="shared" si="11"/>
        <v>22.500000000000007</v>
      </c>
      <c r="AK15" s="115">
        <f t="shared" si="11"/>
        <v>21.250000000000007</v>
      </c>
      <c r="AL15" s="115">
        <f t="shared" si="11"/>
        <v>20.000000000000007</v>
      </c>
      <c r="AM15" s="115">
        <f t="shared" si="11"/>
        <v>18.750000000000007</v>
      </c>
      <c r="AN15" s="115">
        <f t="shared" si="11"/>
        <v>17.500000000000004</v>
      </c>
      <c r="AO15" s="115">
        <f t="shared" si="11"/>
        <v>16.250000000000004</v>
      </c>
      <c r="AP15" s="115">
        <f t="shared" si="11"/>
        <v>15.000000000000002</v>
      </c>
      <c r="AQ15" s="115">
        <f t="shared" si="11"/>
        <v>13.750000000000002</v>
      </c>
      <c r="AR15" s="115">
        <f t="shared" si="11"/>
        <v>12.5</v>
      </c>
      <c r="AS15" s="115">
        <f t="shared" si="11"/>
        <v>11.25</v>
      </c>
      <c r="AT15" s="115">
        <f t="shared" si="11"/>
        <v>10</v>
      </c>
      <c r="AU15" s="115">
        <f t="shared" si="11"/>
        <v>9.8500000000000032</v>
      </c>
      <c r="AV15" s="115">
        <f t="shared" si="11"/>
        <v>9.5000000000000036</v>
      </c>
      <c r="AW15" s="115">
        <f t="shared" si="11"/>
        <v>9.1500000000000021</v>
      </c>
      <c r="AX15" s="115">
        <f t="shared" si="11"/>
        <v>8.8000000000000025</v>
      </c>
      <c r="AY15" s="115">
        <f t="shared" si="11"/>
        <v>8.4500000000000028</v>
      </c>
      <c r="AZ15" s="115">
        <f t="shared" si="11"/>
        <v>8.1000000000000014</v>
      </c>
      <c r="BA15" s="115">
        <f t="shared" si="11"/>
        <v>7.7500000000000018</v>
      </c>
      <c r="BB15" s="115">
        <f t="shared" si="11"/>
        <v>7.4000000000000012</v>
      </c>
      <c r="BC15" s="115">
        <f t="shared" si="11"/>
        <v>7.0500000000000007</v>
      </c>
      <c r="BD15" s="115">
        <f t="shared" si="11"/>
        <v>6.7</v>
      </c>
      <c r="BE15" s="115">
        <f t="shared" si="11"/>
        <v>6.35</v>
      </c>
      <c r="BF15" s="115">
        <f t="shared" si="11"/>
        <v>6</v>
      </c>
      <c r="BG15" s="115">
        <f t="shared" si="11"/>
        <v>5.4999999999999991</v>
      </c>
      <c r="BH15" s="115">
        <f t="shared" si="11"/>
        <v>5</v>
      </c>
      <c r="BI15" s="115">
        <f t="shared" si="11"/>
        <v>4.5</v>
      </c>
      <c r="BJ15" s="115">
        <f t="shared" si="11"/>
        <v>4</v>
      </c>
      <c r="BK15" s="115">
        <f t="shared" si="11"/>
        <v>3.5000000000000004</v>
      </c>
      <c r="BL15" s="115">
        <f t="shared" si="11"/>
        <v>3.0000000000000004</v>
      </c>
      <c r="BM15" s="115">
        <f t="shared" si="11"/>
        <v>2.5</v>
      </c>
      <c r="BN15" s="115">
        <f t="shared" si="11"/>
        <v>2</v>
      </c>
      <c r="BO15" s="115">
        <f t="shared" si="11"/>
        <v>1.5</v>
      </c>
      <c r="BP15" s="115">
        <f t="shared" si="11"/>
        <v>1</v>
      </c>
      <c r="BQ15" s="115">
        <f t="shared" si="11"/>
        <v>0.5</v>
      </c>
      <c r="BR15" s="115">
        <f t="shared" si="11"/>
        <v>0</v>
      </c>
    </row>
    <row r="16" spans="1:121" ht="13" x14ac:dyDescent="0.3">
      <c r="A16" s="56" t="s">
        <v>12</v>
      </c>
      <c r="L16" s="115">
        <f>$L$3*B1</f>
        <v>100</v>
      </c>
      <c r="M16" s="115">
        <f t="shared" ref="M16:BS16" si="12">$L$3*C1</f>
        <v>85</v>
      </c>
      <c r="N16" s="115">
        <f t="shared" si="12"/>
        <v>75</v>
      </c>
      <c r="O16" s="115">
        <f t="shared" si="12"/>
        <v>65</v>
      </c>
      <c r="P16" s="115">
        <f t="shared" si="12"/>
        <v>60</v>
      </c>
      <c r="Q16" s="115">
        <f t="shared" si="12"/>
        <v>56.000000000000007</v>
      </c>
      <c r="R16" s="115">
        <f t="shared" si="12"/>
        <v>53</v>
      </c>
      <c r="S16" s="115">
        <f t="shared" si="12"/>
        <v>51</v>
      </c>
      <c r="T16" s="115">
        <f t="shared" si="12"/>
        <v>49</v>
      </c>
      <c r="U16" s="115">
        <f t="shared" si="12"/>
        <v>47</v>
      </c>
      <c r="V16" s="115">
        <f t="shared" si="12"/>
        <v>46</v>
      </c>
      <c r="W16" s="115">
        <f t="shared" si="12"/>
        <v>45</v>
      </c>
      <c r="X16" s="115">
        <f t="shared" si="12"/>
        <v>41.500000000000014</v>
      </c>
      <c r="Y16" s="115">
        <f t="shared" si="12"/>
        <v>40.000000000000014</v>
      </c>
      <c r="Z16" s="115">
        <f t="shared" si="12"/>
        <v>38.500000000000014</v>
      </c>
      <c r="AA16" s="115">
        <f t="shared" si="12"/>
        <v>37.000000000000014</v>
      </c>
      <c r="AB16" s="115">
        <f t="shared" si="12"/>
        <v>35.500000000000007</v>
      </c>
      <c r="AC16" s="115">
        <f t="shared" si="12"/>
        <v>34.000000000000007</v>
      </c>
      <c r="AD16" s="115">
        <f t="shared" si="12"/>
        <v>32.500000000000007</v>
      </c>
      <c r="AE16" s="115">
        <f t="shared" si="12"/>
        <v>31.000000000000007</v>
      </c>
      <c r="AF16" s="115">
        <f t="shared" si="12"/>
        <v>29.500000000000004</v>
      </c>
      <c r="AG16" s="115">
        <f t="shared" si="12"/>
        <v>28.000000000000004</v>
      </c>
      <c r="AH16" s="115">
        <f t="shared" si="12"/>
        <v>26.5</v>
      </c>
      <c r="AI16" s="115">
        <f t="shared" si="12"/>
        <v>25</v>
      </c>
      <c r="AJ16" s="115">
        <f t="shared" si="12"/>
        <v>23.750000000000011</v>
      </c>
      <c r="AK16" s="115">
        <f t="shared" si="12"/>
        <v>22.500000000000007</v>
      </c>
      <c r="AL16" s="115">
        <f t="shared" si="12"/>
        <v>21.250000000000007</v>
      </c>
      <c r="AM16" s="115">
        <f t="shared" si="12"/>
        <v>20.000000000000007</v>
      </c>
      <c r="AN16" s="115">
        <f t="shared" si="12"/>
        <v>18.750000000000007</v>
      </c>
      <c r="AO16" s="115">
        <f t="shared" si="12"/>
        <v>17.500000000000004</v>
      </c>
      <c r="AP16" s="115">
        <f t="shared" si="12"/>
        <v>16.250000000000004</v>
      </c>
      <c r="AQ16" s="115">
        <f t="shared" si="12"/>
        <v>15.000000000000002</v>
      </c>
      <c r="AR16" s="115">
        <f t="shared" si="12"/>
        <v>13.750000000000002</v>
      </c>
      <c r="AS16" s="115">
        <f t="shared" si="12"/>
        <v>12.5</v>
      </c>
      <c r="AT16" s="115">
        <f t="shared" si="12"/>
        <v>11.25</v>
      </c>
      <c r="AU16" s="115">
        <f t="shared" si="12"/>
        <v>10</v>
      </c>
      <c r="AV16" s="115">
        <f t="shared" si="12"/>
        <v>9.8500000000000032</v>
      </c>
      <c r="AW16" s="115">
        <f t="shared" si="12"/>
        <v>9.5000000000000036</v>
      </c>
      <c r="AX16" s="115">
        <f t="shared" si="12"/>
        <v>9.1500000000000021</v>
      </c>
      <c r="AY16" s="115">
        <f t="shared" si="12"/>
        <v>8.8000000000000025</v>
      </c>
      <c r="AZ16" s="115">
        <f t="shared" si="12"/>
        <v>8.4500000000000028</v>
      </c>
      <c r="BA16" s="115">
        <f t="shared" si="12"/>
        <v>8.1000000000000014</v>
      </c>
      <c r="BB16" s="115">
        <f t="shared" si="12"/>
        <v>7.7500000000000018</v>
      </c>
      <c r="BC16" s="115">
        <f t="shared" si="12"/>
        <v>7.4000000000000012</v>
      </c>
      <c r="BD16" s="115">
        <f t="shared" si="12"/>
        <v>7.0500000000000007</v>
      </c>
      <c r="BE16" s="115">
        <f t="shared" si="12"/>
        <v>6.7</v>
      </c>
      <c r="BF16" s="115">
        <f t="shared" si="12"/>
        <v>6.35</v>
      </c>
      <c r="BG16" s="115">
        <f t="shared" si="12"/>
        <v>6</v>
      </c>
      <c r="BH16" s="115">
        <f t="shared" si="12"/>
        <v>5.4999999999999991</v>
      </c>
      <c r="BI16" s="115">
        <f t="shared" si="12"/>
        <v>5</v>
      </c>
      <c r="BJ16" s="115">
        <f t="shared" si="12"/>
        <v>4.5</v>
      </c>
      <c r="BK16" s="115">
        <f t="shared" si="12"/>
        <v>4</v>
      </c>
      <c r="BL16" s="115">
        <f t="shared" si="12"/>
        <v>3.5000000000000004</v>
      </c>
      <c r="BM16" s="115">
        <f t="shared" si="12"/>
        <v>3.0000000000000004</v>
      </c>
      <c r="BN16" s="115">
        <f t="shared" si="12"/>
        <v>2.5</v>
      </c>
      <c r="BO16" s="115">
        <f t="shared" si="12"/>
        <v>2</v>
      </c>
      <c r="BP16" s="115">
        <f t="shared" si="12"/>
        <v>1.5</v>
      </c>
      <c r="BQ16" s="115">
        <f t="shared" si="12"/>
        <v>1</v>
      </c>
      <c r="BR16" s="115">
        <f t="shared" si="12"/>
        <v>0.5</v>
      </c>
      <c r="BS16" s="115">
        <f t="shared" si="12"/>
        <v>0</v>
      </c>
    </row>
    <row r="17" spans="1:121" s="48" customFormat="1" ht="13.5" thickBot="1" x14ac:dyDescent="0.35">
      <c r="A17" s="58" t="s">
        <v>13</v>
      </c>
      <c r="M17" s="190">
        <f>$M$3*B1</f>
        <v>100</v>
      </c>
      <c r="N17" s="190">
        <f t="shared" ref="N17:BT17" si="13">$M$3*C1</f>
        <v>85</v>
      </c>
      <c r="O17" s="190">
        <f t="shared" si="13"/>
        <v>75</v>
      </c>
      <c r="P17" s="190">
        <f t="shared" si="13"/>
        <v>65</v>
      </c>
      <c r="Q17" s="190">
        <f t="shared" si="13"/>
        <v>60</v>
      </c>
      <c r="R17" s="190">
        <f t="shared" si="13"/>
        <v>56.000000000000007</v>
      </c>
      <c r="S17" s="190">
        <f t="shared" si="13"/>
        <v>53</v>
      </c>
      <c r="T17" s="190">
        <f t="shared" si="13"/>
        <v>51</v>
      </c>
      <c r="U17" s="190">
        <f t="shared" si="13"/>
        <v>49</v>
      </c>
      <c r="V17" s="190">
        <f t="shared" si="13"/>
        <v>47</v>
      </c>
      <c r="W17" s="190">
        <f t="shared" si="13"/>
        <v>46</v>
      </c>
      <c r="X17" s="190">
        <f t="shared" si="13"/>
        <v>45</v>
      </c>
      <c r="Y17" s="190">
        <f t="shared" si="13"/>
        <v>41.500000000000014</v>
      </c>
      <c r="Z17" s="190">
        <f t="shared" si="13"/>
        <v>40.000000000000014</v>
      </c>
      <c r="AA17" s="190">
        <f t="shared" si="13"/>
        <v>38.500000000000014</v>
      </c>
      <c r="AB17" s="190">
        <f t="shared" si="13"/>
        <v>37.000000000000014</v>
      </c>
      <c r="AC17" s="190">
        <f t="shared" si="13"/>
        <v>35.500000000000007</v>
      </c>
      <c r="AD17" s="190">
        <f t="shared" si="13"/>
        <v>34.000000000000007</v>
      </c>
      <c r="AE17" s="190">
        <f t="shared" si="13"/>
        <v>32.500000000000007</v>
      </c>
      <c r="AF17" s="190">
        <f t="shared" si="13"/>
        <v>31.000000000000007</v>
      </c>
      <c r="AG17" s="190">
        <f t="shared" si="13"/>
        <v>29.500000000000004</v>
      </c>
      <c r="AH17" s="190">
        <f t="shared" si="13"/>
        <v>28.000000000000004</v>
      </c>
      <c r="AI17" s="190">
        <f t="shared" si="13"/>
        <v>26.5</v>
      </c>
      <c r="AJ17" s="190">
        <f t="shared" si="13"/>
        <v>25</v>
      </c>
      <c r="AK17" s="190">
        <f t="shared" si="13"/>
        <v>23.750000000000011</v>
      </c>
      <c r="AL17" s="190">
        <f t="shared" si="13"/>
        <v>22.500000000000007</v>
      </c>
      <c r="AM17" s="190">
        <f t="shared" si="13"/>
        <v>21.250000000000007</v>
      </c>
      <c r="AN17" s="190">
        <f t="shared" si="13"/>
        <v>20.000000000000007</v>
      </c>
      <c r="AO17" s="190">
        <f t="shared" si="13"/>
        <v>18.750000000000007</v>
      </c>
      <c r="AP17" s="190">
        <f t="shared" si="13"/>
        <v>17.500000000000004</v>
      </c>
      <c r="AQ17" s="190">
        <f t="shared" si="13"/>
        <v>16.250000000000004</v>
      </c>
      <c r="AR17" s="190">
        <f t="shared" si="13"/>
        <v>15.000000000000002</v>
      </c>
      <c r="AS17" s="190">
        <f t="shared" si="13"/>
        <v>13.750000000000002</v>
      </c>
      <c r="AT17" s="190">
        <f t="shared" si="13"/>
        <v>12.5</v>
      </c>
      <c r="AU17" s="190">
        <f t="shared" si="13"/>
        <v>11.25</v>
      </c>
      <c r="AV17" s="190">
        <f t="shared" si="13"/>
        <v>10</v>
      </c>
      <c r="AW17" s="190">
        <f t="shared" si="13"/>
        <v>9.8500000000000032</v>
      </c>
      <c r="AX17" s="190">
        <f t="shared" si="13"/>
        <v>9.5000000000000036</v>
      </c>
      <c r="AY17" s="190">
        <f t="shared" si="13"/>
        <v>9.1500000000000021</v>
      </c>
      <c r="AZ17" s="190">
        <f t="shared" si="13"/>
        <v>8.8000000000000025</v>
      </c>
      <c r="BA17" s="190">
        <f t="shared" si="13"/>
        <v>8.4500000000000028</v>
      </c>
      <c r="BB17" s="190">
        <f t="shared" si="13"/>
        <v>8.1000000000000014</v>
      </c>
      <c r="BC17" s="190">
        <f t="shared" si="13"/>
        <v>7.7500000000000018</v>
      </c>
      <c r="BD17" s="190">
        <f t="shared" si="13"/>
        <v>7.4000000000000012</v>
      </c>
      <c r="BE17" s="190">
        <f t="shared" si="13"/>
        <v>7.0500000000000007</v>
      </c>
      <c r="BF17" s="190">
        <f t="shared" si="13"/>
        <v>6.7</v>
      </c>
      <c r="BG17" s="190">
        <f t="shared" si="13"/>
        <v>6.35</v>
      </c>
      <c r="BH17" s="190">
        <f t="shared" si="13"/>
        <v>6</v>
      </c>
      <c r="BI17" s="190">
        <f t="shared" si="13"/>
        <v>5.4999999999999991</v>
      </c>
      <c r="BJ17" s="190">
        <f t="shared" si="13"/>
        <v>5</v>
      </c>
      <c r="BK17" s="190">
        <f t="shared" si="13"/>
        <v>4.5</v>
      </c>
      <c r="BL17" s="190">
        <f t="shared" si="13"/>
        <v>4</v>
      </c>
      <c r="BM17" s="190">
        <f t="shared" si="13"/>
        <v>3.5000000000000004</v>
      </c>
      <c r="BN17" s="190">
        <f t="shared" si="13"/>
        <v>3.0000000000000004</v>
      </c>
      <c r="BO17" s="190">
        <f t="shared" si="13"/>
        <v>2.5</v>
      </c>
      <c r="BP17" s="190">
        <f t="shared" si="13"/>
        <v>2</v>
      </c>
      <c r="BQ17" s="190">
        <f t="shared" si="13"/>
        <v>1.5</v>
      </c>
      <c r="BR17" s="190">
        <f t="shared" si="13"/>
        <v>1</v>
      </c>
      <c r="BS17" s="190">
        <f t="shared" si="13"/>
        <v>0.5</v>
      </c>
      <c r="BT17" s="190">
        <f t="shared" si="13"/>
        <v>0</v>
      </c>
      <c r="BU17" s="190"/>
      <c r="CG17" s="52"/>
      <c r="CS17" s="52"/>
      <c r="DE17" s="52"/>
      <c r="DQ17" s="52"/>
    </row>
    <row r="18" spans="1:121" ht="13" x14ac:dyDescent="0.3">
      <c r="A18" s="57" t="s">
        <v>14</v>
      </c>
      <c r="N18" s="89">
        <f>$N$3*B1</f>
        <v>100</v>
      </c>
      <c r="O18" s="89">
        <f t="shared" ref="O18:BU18" si="14">$N$3*C1</f>
        <v>85</v>
      </c>
      <c r="P18" s="89">
        <f t="shared" si="14"/>
        <v>75</v>
      </c>
      <c r="Q18" s="89">
        <f t="shared" si="14"/>
        <v>65</v>
      </c>
      <c r="R18" s="89">
        <f t="shared" si="14"/>
        <v>60</v>
      </c>
      <c r="S18" s="89">
        <f t="shared" si="14"/>
        <v>56.000000000000007</v>
      </c>
      <c r="T18" s="89">
        <f t="shared" si="14"/>
        <v>53</v>
      </c>
      <c r="U18" s="89">
        <f t="shared" si="14"/>
        <v>51</v>
      </c>
      <c r="V18" s="89">
        <f t="shared" si="14"/>
        <v>49</v>
      </c>
      <c r="W18" s="89">
        <f t="shared" si="14"/>
        <v>47</v>
      </c>
      <c r="X18" s="89">
        <f t="shared" si="14"/>
        <v>46</v>
      </c>
      <c r="Y18" s="89">
        <f t="shared" si="14"/>
        <v>45</v>
      </c>
      <c r="Z18" s="89">
        <f t="shared" si="14"/>
        <v>41.500000000000014</v>
      </c>
      <c r="AA18" s="89">
        <f t="shared" si="14"/>
        <v>40.000000000000014</v>
      </c>
      <c r="AB18" s="89">
        <f t="shared" si="14"/>
        <v>38.500000000000014</v>
      </c>
      <c r="AC18" s="89">
        <f t="shared" si="14"/>
        <v>37.000000000000014</v>
      </c>
      <c r="AD18" s="89">
        <f t="shared" si="14"/>
        <v>35.500000000000007</v>
      </c>
      <c r="AE18" s="89">
        <f t="shared" si="14"/>
        <v>34.000000000000007</v>
      </c>
      <c r="AF18" s="89">
        <f t="shared" si="14"/>
        <v>32.500000000000007</v>
      </c>
      <c r="AG18" s="89">
        <f t="shared" si="14"/>
        <v>31.000000000000007</v>
      </c>
      <c r="AH18" s="89">
        <f t="shared" si="14"/>
        <v>29.500000000000004</v>
      </c>
      <c r="AI18" s="89">
        <f t="shared" si="14"/>
        <v>28.000000000000004</v>
      </c>
      <c r="AJ18" s="89">
        <f t="shared" si="14"/>
        <v>26.5</v>
      </c>
      <c r="AK18" s="89">
        <f t="shared" si="14"/>
        <v>25</v>
      </c>
      <c r="AL18" s="89">
        <f t="shared" si="14"/>
        <v>23.750000000000011</v>
      </c>
      <c r="AM18" s="89">
        <f t="shared" si="14"/>
        <v>22.500000000000007</v>
      </c>
      <c r="AN18" s="89">
        <f t="shared" si="14"/>
        <v>21.250000000000007</v>
      </c>
      <c r="AO18" s="89">
        <f t="shared" si="14"/>
        <v>20.000000000000007</v>
      </c>
      <c r="AP18" s="89">
        <f t="shared" si="14"/>
        <v>18.750000000000007</v>
      </c>
      <c r="AQ18" s="89">
        <f t="shared" si="14"/>
        <v>17.500000000000004</v>
      </c>
      <c r="AR18" s="89">
        <f t="shared" si="14"/>
        <v>16.250000000000004</v>
      </c>
      <c r="AS18" s="89">
        <f t="shared" si="14"/>
        <v>15.000000000000002</v>
      </c>
      <c r="AT18" s="89">
        <f t="shared" si="14"/>
        <v>13.750000000000002</v>
      </c>
      <c r="AU18" s="89">
        <f t="shared" si="14"/>
        <v>12.5</v>
      </c>
      <c r="AV18" s="89">
        <f t="shared" si="14"/>
        <v>11.25</v>
      </c>
      <c r="AW18" s="89">
        <f t="shared" si="14"/>
        <v>10</v>
      </c>
      <c r="AX18" s="89">
        <f t="shared" si="14"/>
        <v>9.8500000000000032</v>
      </c>
      <c r="AY18" s="89">
        <f t="shared" si="14"/>
        <v>9.5000000000000036</v>
      </c>
      <c r="AZ18" s="89">
        <f t="shared" si="14"/>
        <v>9.1500000000000021</v>
      </c>
      <c r="BA18" s="89">
        <f t="shared" si="14"/>
        <v>8.8000000000000025</v>
      </c>
      <c r="BB18" s="89">
        <f t="shared" si="14"/>
        <v>8.4500000000000028</v>
      </c>
      <c r="BC18" s="89">
        <f t="shared" si="14"/>
        <v>8.1000000000000014</v>
      </c>
      <c r="BD18" s="89">
        <f t="shared" si="14"/>
        <v>7.7500000000000018</v>
      </c>
      <c r="BE18" s="89">
        <f t="shared" si="14"/>
        <v>7.4000000000000012</v>
      </c>
      <c r="BF18" s="89">
        <f t="shared" si="14"/>
        <v>7.0500000000000007</v>
      </c>
      <c r="BG18" s="89">
        <f t="shared" si="14"/>
        <v>6.7</v>
      </c>
      <c r="BH18" s="89">
        <f t="shared" si="14"/>
        <v>6.35</v>
      </c>
      <c r="BI18" s="89">
        <f t="shared" si="14"/>
        <v>6</v>
      </c>
      <c r="BJ18" s="89">
        <f t="shared" si="14"/>
        <v>5.4999999999999991</v>
      </c>
      <c r="BK18" s="89">
        <f t="shared" si="14"/>
        <v>5</v>
      </c>
      <c r="BL18" s="89">
        <f t="shared" si="14"/>
        <v>4.5</v>
      </c>
      <c r="BM18" s="89">
        <f t="shared" si="14"/>
        <v>4</v>
      </c>
      <c r="BN18" s="89">
        <f t="shared" si="14"/>
        <v>3.5000000000000004</v>
      </c>
      <c r="BO18" s="89">
        <f t="shared" si="14"/>
        <v>3.0000000000000004</v>
      </c>
      <c r="BP18" s="89">
        <f t="shared" si="14"/>
        <v>2.5</v>
      </c>
      <c r="BQ18" s="89">
        <f t="shared" si="14"/>
        <v>2</v>
      </c>
      <c r="BR18" s="89">
        <f t="shared" si="14"/>
        <v>1.5</v>
      </c>
      <c r="BS18" s="89">
        <f t="shared" si="14"/>
        <v>1</v>
      </c>
      <c r="BT18" s="89">
        <f t="shared" si="14"/>
        <v>0.5</v>
      </c>
      <c r="BU18" s="89">
        <f t="shared" si="14"/>
        <v>0</v>
      </c>
    </row>
    <row r="19" spans="1:121" ht="13" x14ac:dyDescent="0.3">
      <c r="A19" s="56" t="s">
        <v>15</v>
      </c>
      <c r="O19" s="191">
        <f>$O$3*B1</f>
        <v>100</v>
      </c>
      <c r="P19" s="191">
        <f t="shared" ref="P19:BV19" si="15">$O$3*C1</f>
        <v>85</v>
      </c>
      <c r="Q19" s="191">
        <f t="shared" si="15"/>
        <v>75</v>
      </c>
      <c r="R19" s="191">
        <f t="shared" si="15"/>
        <v>65</v>
      </c>
      <c r="S19" s="191">
        <f t="shared" si="15"/>
        <v>60</v>
      </c>
      <c r="T19" s="191">
        <f t="shared" si="15"/>
        <v>56.000000000000007</v>
      </c>
      <c r="U19" s="191">
        <f t="shared" si="15"/>
        <v>53</v>
      </c>
      <c r="V19" s="191">
        <f t="shared" si="15"/>
        <v>51</v>
      </c>
      <c r="W19" s="191">
        <f t="shared" si="15"/>
        <v>49</v>
      </c>
      <c r="X19" s="191">
        <f t="shared" si="15"/>
        <v>47</v>
      </c>
      <c r="Y19" s="191">
        <f t="shared" si="15"/>
        <v>46</v>
      </c>
      <c r="Z19" s="191">
        <f t="shared" si="15"/>
        <v>45</v>
      </c>
      <c r="AA19" s="191">
        <f t="shared" si="15"/>
        <v>41.500000000000014</v>
      </c>
      <c r="AB19" s="191">
        <f t="shared" si="15"/>
        <v>40.000000000000014</v>
      </c>
      <c r="AC19" s="191">
        <f t="shared" si="15"/>
        <v>38.500000000000014</v>
      </c>
      <c r="AD19" s="191">
        <f t="shared" si="15"/>
        <v>37.000000000000014</v>
      </c>
      <c r="AE19" s="191">
        <f t="shared" si="15"/>
        <v>35.500000000000007</v>
      </c>
      <c r="AF19" s="191">
        <f t="shared" si="15"/>
        <v>34.000000000000007</v>
      </c>
      <c r="AG19" s="191">
        <f t="shared" si="15"/>
        <v>32.500000000000007</v>
      </c>
      <c r="AH19" s="191">
        <f t="shared" si="15"/>
        <v>31.000000000000007</v>
      </c>
      <c r="AI19" s="191">
        <f t="shared" si="15"/>
        <v>29.500000000000004</v>
      </c>
      <c r="AJ19" s="191">
        <f t="shared" si="15"/>
        <v>28.000000000000004</v>
      </c>
      <c r="AK19" s="191">
        <f t="shared" si="15"/>
        <v>26.5</v>
      </c>
      <c r="AL19" s="191">
        <f t="shared" si="15"/>
        <v>25</v>
      </c>
      <c r="AM19" s="191">
        <f t="shared" si="15"/>
        <v>23.750000000000011</v>
      </c>
      <c r="AN19" s="191">
        <f t="shared" si="15"/>
        <v>22.500000000000007</v>
      </c>
      <c r="AO19" s="191">
        <f t="shared" si="15"/>
        <v>21.250000000000007</v>
      </c>
      <c r="AP19" s="191">
        <f t="shared" si="15"/>
        <v>20.000000000000007</v>
      </c>
      <c r="AQ19" s="191">
        <f t="shared" si="15"/>
        <v>18.750000000000007</v>
      </c>
      <c r="AR19" s="191">
        <f t="shared" si="15"/>
        <v>17.500000000000004</v>
      </c>
      <c r="AS19" s="191">
        <f t="shared" si="15"/>
        <v>16.250000000000004</v>
      </c>
      <c r="AT19" s="191">
        <f t="shared" si="15"/>
        <v>15.000000000000002</v>
      </c>
      <c r="AU19" s="191">
        <f t="shared" si="15"/>
        <v>13.750000000000002</v>
      </c>
      <c r="AV19" s="191">
        <f t="shared" si="15"/>
        <v>12.5</v>
      </c>
      <c r="AW19" s="191">
        <f t="shared" si="15"/>
        <v>11.25</v>
      </c>
      <c r="AX19" s="191">
        <f t="shared" si="15"/>
        <v>10</v>
      </c>
      <c r="AY19" s="191">
        <f t="shared" si="15"/>
        <v>9.8500000000000032</v>
      </c>
      <c r="AZ19" s="191">
        <f t="shared" si="15"/>
        <v>9.5000000000000036</v>
      </c>
      <c r="BA19" s="191">
        <f t="shared" si="15"/>
        <v>9.1500000000000021</v>
      </c>
      <c r="BB19" s="191">
        <f t="shared" si="15"/>
        <v>8.8000000000000025</v>
      </c>
      <c r="BC19" s="191">
        <f t="shared" si="15"/>
        <v>8.4500000000000028</v>
      </c>
      <c r="BD19" s="191">
        <f t="shared" si="15"/>
        <v>8.1000000000000014</v>
      </c>
      <c r="BE19" s="191">
        <f t="shared" si="15"/>
        <v>7.7500000000000018</v>
      </c>
      <c r="BF19" s="191">
        <f t="shared" si="15"/>
        <v>7.4000000000000012</v>
      </c>
      <c r="BG19" s="191">
        <f t="shared" si="15"/>
        <v>7.0500000000000007</v>
      </c>
      <c r="BH19" s="191">
        <f t="shared" si="15"/>
        <v>6.7</v>
      </c>
      <c r="BI19" s="191">
        <f t="shared" si="15"/>
        <v>6.35</v>
      </c>
      <c r="BJ19" s="191">
        <f t="shared" si="15"/>
        <v>6</v>
      </c>
      <c r="BK19" s="191">
        <f t="shared" si="15"/>
        <v>5.4999999999999991</v>
      </c>
      <c r="BL19" s="191">
        <f t="shared" si="15"/>
        <v>5</v>
      </c>
      <c r="BM19" s="191">
        <f t="shared" si="15"/>
        <v>4.5</v>
      </c>
      <c r="BN19" s="191">
        <f t="shared" si="15"/>
        <v>4</v>
      </c>
      <c r="BO19" s="191">
        <f t="shared" si="15"/>
        <v>3.5000000000000004</v>
      </c>
      <c r="BP19" s="191">
        <f t="shared" si="15"/>
        <v>3.0000000000000004</v>
      </c>
      <c r="BQ19" s="191">
        <f t="shared" si="15"/>
        <v>2.5</v>
      </c>
      <c r="BR19" s="191">
        <f t="shared" si="15"/>
        <v>2</v>
      </c>
      <c r="BS19" s="191">
        <f t="shared" si="15"/>
        <v>1.5</v>
      </c>
      <c r="BT19" s="191">
        <f t="shared" si="15"/>
        <v>1</v>
      </c>
      <c r="BU19" s="191">
        <f t="shared" si="15"/>
        <v>0.5</v>
      </c>
      <c r="BV19" s="191">
        <f t="shared" si="15"/>
        <v>0</v>
      </c>
    </row>
    <row r="20" spans="1:121" ht="13" x14ac:dyDescent="0.3">
      <c r="A20" s="56" t="s">
        <v>16</v>
      </c>
      <c r="P20" s="191">
        <f>$P$3*B1</f>
        <v>100</v>
      </c>
      <c r="Q20" s="191">
        <f t="shared" ref="Q20:BW20" si="16">$P$3*C1</f>
        <v>85</v>
      </c>
      <c r="R20" s="191">
        <f t="shared" si="16"/>
        <v>75</v>
      </c>
      <c r="S20" s="191">
        <f t="shared" si="16"/>
        <v>65</v>
      </c>
      <c r="T20" s="191">
        <f t="shared" si="16"/>
        <v>60</v>
      </c>
      <c r="U20" s="191">
        <f t="shared" si="16"/>
        <v>56.000000000000007</v>
      </c>
      <c r="V20" s="191">
        <f t="shared" si="16"/>
        <v>53</v>
      </c>
      <c r="W20" s="191">
        <f t="shared" si="16"/>
        <v>51</v>
      </c>
      <c r="X20" s="191">
        <f t="shared" si="16"/>
        <v>49</v>
      </c>
      <c r="Y20" s="191">
        <f t="shared" si="16"/>
        <v>47</v>
      </c>
      <c r="Z20" s="191">
        <f t="shared" si="16"/>
        <v>46</v>
      </c>
      <c r="AA20" s="191">
        <f t="shared" si="16"/>
        <v>45</v>
      </c>
      <c r="AB20" s="191">
        <f t="shared" si="16"/>
        <v>41.500000000000014</v>
      </c>
      <c r="AC20" s="191">
        <f t="shared" si="16"/>
        <v>40.000000000000014</v>
      </c>
      <c r="AD20" s="191">
        <f t="shared" si="16"/>
        <v>38.500000000000014</v>
      </c>
      <c r="AE20" s="191">
        <f t="shared" si="16"/>
        <v>37.000000000000014</v>
      </c>
      <c r="AF20" s="191">
        <f t="shared" si="16"/>
        <v>35.500000000000007</v>
      </c>
      <c r="AG20" s="191">
        <f t="shared" si="16"/>
        <v>34.000000000000007</v>
      </c>
      <c r="AH20" s="191">
        <f t="shared" si="16"/>
        <v>32.500000000000007</v>
      </c>
      <c r="AI20" s="191">
        <f t="shared" si="16"/>
        <v>31.000000000000007</v>
      </c>
      <c r="AJ20" s="191">
        <f t="shared" si="16"/>
        <v>29.500000000000004</v>
      </c>
      <c r="AK20" s="191">
        <f t="shared" si="16"/>
        <v>28.000000000000004</v>
      </c>
      <c r="AL20" s="191">
        <f t="shared" si="16"/>
        <v>26.5</v>
      </c>
      <c r="AM20" s="191">
        <f t="shared" si="16"/>
        <v>25</v>
      </c>
      <c r="AN20" s="191">
        <f t="shared" si="16"/>
        <v>23.750000000000011</v>
      </c>
      <c r="AO20" s="191">
        <f t="shared" si="16"/>
        <v>22.500000000000007</v>
      </c>
      <c r="AP20" s="191">
        <f t="shared" si="16"/>
        <v>21.250000000000007</v>
      </c>
      <c r="AQ20" s="191">
        <f t="shared" si="16"/>
        <v>20.000000000000007</v>
      </c>
      <c r="AR20" s="191">
        <f t="shared" si="16"/>
        <v>18.750000000000007</v>
      </c>
      <c r="AS20" s="191">
        <f t="shared" si="16"/>
        <v>17.500000000000004</v>
      </c>
      <c r="AT20" s="191">
        <f t="shared" si="16"/>
        <v>16.250000000000004</v>
      </c>
      <c r="AU20" s="191">
        <f t="shared" si="16"/>
        <v>15.000000000000002</v>
      </c>
      <c r="AV20" s="191">
        <f t="shared" si="16"/>
        <v>13.750000000000002</v>
      </c>
      <c r="AW20" s="191">
        <f t="shared" si="16"/>
        <v>12.5</v>
      </c>
      <c r="AX20" s="191">
        <f t="shared" si="16"/>
        <v>11.25</v>
      </c>
      <c r="AY20" s="191">
        <f t="shared" si="16"/>
        <v>10</v>
      </c>
      <c r="AZ20" s="191">
        <f t="shared" si="16"/>
        <v>9.8500000000000032</v>
      </c>
      <c r="BA20" s="191">
        <f t="shared" si="16"/>
        <v>9.5000000000000036</v>
      </c>
      <c r="BB20" s="191">
        <f t="shared" si="16"/>
        <v>9.1500000000000021</v>
      </c>
      <c r="BC20" s="191">
        <f t="shared" si="16"/>
        <v>8.8000000000000025</v>
      </c>
      <c r="BD20" s="191">
        <f t="shared" si="16"/>
        <v>8.4500000000000028</v>
      </c>
      <c r="BE20" s="191">
        <f t="shared" si="16"/>
        <v>8.1000000000000014</v>
      </c>
      <c r="BF20" s="191">
        <f t="shared" si="16"/>
        <v>7.7500000000000018</v>
      </c>
      <c r="BG20" s="191">
        <f t="shared" si="16"/>
        <v>7.4000000000000012</v>
      </c>
      <c r="BH20" s="191">
        <f t="shared" si="16"/>
        <v>7.0500000000000007</v>
      </c>
      <c r="BI20" s="191">
        <f t="shared" si="16"/>
        <v>6.7</v>
      </c>
      <c r="BJ20" s="191">
        <f t="shared" si="16"/>
        <v>6.35</v>
      </c>
      <c r="BK20" s="191">
        <f t="shared" si="16"/>
        <v>6</v>
      </c>
      <c r="BL20" s="191">
        <f t="shared" si="16"/>
        <v>5.4999999999999991</v>
      </c>
      <c r="BM20" s="191">
        <f t="shared" si="16"/>
        <v>5</v>
      </c>
      <c r="BN20" s="191">
        <f t="shared" si="16"/>
        <v>4.5</v>
      </c>
      <c r="BO20" s="191">
        <f t="shared" si="16"/>
        <v>4</v>
      </c>
      <c r="BP20" s="191">
        <f t="shared" si="16"/>
        <v>3.5000000000000004</v>
      </c>
      <c r="BQ20" s="191">
        <f t="shared" si="16"/>
        <v>3.0000000000000004</v>
      </c>
      <c r="BR20" s="191">
        <f t="shared" si="16"/>
        <v>2.5</v>
      </c>
      <c r="BS20" s="191">
        <f t="shared" si="16"/>
        <v>2</v>
      </c>
      <c r="BT20" s="191">
        <f t="shared" si="16"/>
        <v>1.5</v>
      </c>
      <c r="BU20" s="191">
        <f t="shared" si="16"/>
        <v>1</v>
      </c>
      <c r="BV20" s="191">
        <f t="shared" si="16"/>
        <v>0.5</v>
      </c>
      <c r="BW20" s="191">
        <f t="shared" si="16"/>
        <v>0</v>
      </c>
    </row>
    <row r="21" spans="1:121" ht="13" x14ac:dyDescent="0.3">
      <c r="A21" s="56" t="s">
        <v>17</v>
      </c>
      <c r="Q21" s="191">
        <f>$Q$3*B1</f>
        <v>100</v>
      </c>
      <c r="R21" s="191">
        <f t="shared" ref="R21:BX21" si="17">$Q$3*C1</f>
        <v>85</v>
      </c>
      <c r="S21" s="191">
        <f t="shared" si="17"/>
        <v>75</v>
      </c>
      <c r="T21" s="191">
        <f t="shared" si="17"/>
        <v>65</v>
      </c>
      <c r="U21" s="191">
        <f t="shared" si="17"/>
        <v>60</v>
      </c>
      <c r="V21" s="191">
        <f t="shared" si="17"/>
        <v>56.000000000000007</v>
      </c>
      <c r="W21" s="191">
        <f t="shared" si="17"/>
        <v>53</v>
      </c>
      <c r="X21" s="191">
        <f t="shared" si="17"/>
        <v>51</v>
      </c>
      <c r="Y21" s="191">
        <f t="shared" si="17"/>
        <v>49</v>
      </c>
      <c r="Z21" s="191">
        <f t="shared" si="17"/>
        <v>47</v>
      </c>
      <c r="AA21" s="191">
        <f t="shared" si="17"/>
        <v>46</v>
      </c>
      <c r="AB21" s="191">
        <f t="shared" si="17"/>
        <v>45</v>
      </c>
      <c r="AC21" s="191">
        <f t="shared" si="17"/>
        <v>41.500000000000014</v>
      </c>
      <c r="AD21" s="191">
        <f t="shared" si="17"/>
        <v>40.000000000000014</v>
      </c>
      <c r="AE21" s="191">
        <f t="shared" si="17"/>
        <v>38.500000000000014</v>
      </c>
      <c r="AF21" s="191">
        <f t="shared" si="17"/>
        <v>37.000000000000014</v>
      </c>
      <c r="AG21" s="191">
        <f t="shared" si="17"/>
        <v>35.500000000000007</v>
      </c>
      <c r="AH21" s="191">
        <f t="shared" si="17"/>
        <v>34.000000000000007</v>
      </c>
      <c r="AI21" s="191">
        <f t="shared" si="17"/>
        <v>32.500000000000007</v>
      </c>
      <c r="AJ21" s="191">
        <f t="shared" si="17"/>
        <v>31.000000000000007</v>
      </c>
      <c r="AK21" s="191">
        <f t="shared" si="17"/>
        <v>29.500000000000004</v>
      </c>
      <c r="AL21" s="191">
        <f t="shared" si="17"/>
        <v>28.000000000000004</v>
      </c>
      <c r="AM21" s="191">
        <f t="shared" si="17"/>
        <v>26.5</v>
      </c>
      <c r="AN21" s="191">
        <f t="shared" si="17"/>
        <v>25</v>
      </c>
      <c r="AO21" s="191">
        <f t="shared" si="17"/>
        <v>23.750000000000011</v>
      </c>
      <c r="AP21" s="191">
        <f t="shared" si="17"/>
        <v>22.500000000000007</v>
      </c>
      <c r="AQ21" s="191">
        <f t="shared" si="17"/>
        <v>21.250000000000007</v>
      </c>
      <c r="AR21" s="191">
        <f t="shared" si="17"/>
        <v>20.000000000000007</v>
      </c>
      <c r="AS21" s="191">
        <f t="shared" si="17"/>
        <v>18.750000000000007</v>
      </c>
      <c r="AT21" s="191">
        <f t="shared" si="17"/>
        <v>17.500000000000004</v>
      </c>
      <c r="AU21" s="191">
        <f t="shared" si="17"/>
        <v>16.250000000000004</v>
      </c>
      <c r="AV21" s="191">
        <f t="shared" si="17"/>
        <v>15.000000000000002</v>
      </c>
      <c r="AW21" s="191">
        <f t="shared" si="17"/>
        <v>13.750000000000002</v>
      </c>
      <c r="AX21" s="191">
        <f t="shared" si="17"/>
        <v>12.5</v>
      </c>
      <c r="AY21" s="191">
        <f t="shared" si="17"/>
        <v>11.25</v>
      </c>
      <c r="AZ21" s="191">
        <f t="shared" si="17"/>
        <v>10</v>
      </c>
      <c r="BA21" s="191">
        <f t="shared" si="17"/>
        <v>9.8500000000000032</v>
      </c>
      <c r="BB21" s="191">
        <f t="shared" si="17"/>
        <v>9.5000000000000036</v>
      </c>
      <c r="BC21" s="191">
        <f t="shared" si="17"/>
        <v>9.1500000000000021</v>
      </c>
      <c r="BD21" s="191">
        <f t="shared" si="17"/>
        <v>8.8000000000000025</v>
      </c>
      <c r="BE21" s="191">
        <f t="shared" si="17"/>
        <v>8.4500000000000028</v>
      </c>
      <c r="BF21" s="191">
        <f t="shared" si="17"/>
        <v>8.1000000000000014</v>
      </c>
      <c r="BG21" s="191">
        <f t="shared" si="17"/>
        <v>7.7500000000000018</v>
      </c>
      <c r="BH21" s="191">
        <f t="shared" si="17"/>
        <v>7.4000000000000012</v>
      </c>
      <c r="BI21" s="191">
        <f t="shared" si="17"/>
        <v>7.0500000000000007</v>
      </c>
      <c r="BJ21" s="191">
        <f t="shared" si="17"/>
        <v>6.7</v>
      </c>
      <c r="BK21" s="191">
        <f t="shared" si="17"/>
        <v>6.35</v>
      </c>
      <c r="BL21" s="191">
        <f t="shared" si="17"/>
        <v>6</v>
      </c>
      <c r="BM21" s="191">
        <f t="shared" si="17"/>
        <v>5.4999999999999991</v>
      </c>
      <c r="BN21" s="191">
        <f t="shared" si="17"/>
        <v>5</v>
      </c>
      <c r="BO21" s="191">
        <f t="shared" si="17"/>
        <v>4.5</v>
      </c>
      <c r="BP21" s="191">
        <f t="shared" si="17"/>
        <v>4</v>
      </c>
      <c r="BQ21" s="191">
        <f t="shared" si="17"/>
        <v>3.5000000000000004</v>
      </c>
      <c r="BR21" s="191">
        <f t="shared" si="17"/>
        <v>3.0000000000000004</v>
      </c>
      <c r="BS21" s="191">
        <f t="shared" si="17"/>
        <v>2.5</v>
      </c>
      <c r="BT21" s="191">
        <f t="shared" si="17"/>
        <v>2</v>
      </c>
      <c r="BU21" s="191">
        <f t="shared" si="17"/>
        <v>1.5</v>
      </c>
      <c r="BV21" s="191">
        <f t="shared" si="17"/>
        <v>1</v>
      </c>
      <c r="BW21" s="191">
        <f t="shared" si="17"/>
        <v>0.5</v>
      </c>
      <c r="BX21" s="191">
        <f t="shared" si="17"/>
        <v>0</v>
      </c>
    </row>
    <row r="22" spans="1:121" ht="13" x14ac:dyDescent="0.3">
      <c r="A22" s="56" t="s">
        <v>18</v>
      </c>
      <c r="R22" s="191">
        <f>$R$3*B1</f>
        <v>100</v>
      </c>
      <c r="S22" s="191">
        <f t="shared" ref="S22:BY22" si="18">$R$3*C1</f>
        <v>85</v>
      </c>
      <c r="T22" s="191">
        <f t="shared" si="18"/>
        <v>75</v>
      </c>
      <c r="U22" s="191">
        <f t="shared" si="18"/>
        <v>65</v>
      </c>
      <c r="V22" s="191">
        <f t="shared" si="18"/>
        <v>60</v>
      </c>
      <c r="W22" s="191">
        <f t="shared" si="18"/>
        <v>56.000000000000007</v>
      </c>
      <c r="X22" s="191">
        <f t="shared" si="18"/>
        <v>53</v>
      </c>
      <c r="Y22" s="191">
        <f t="shared" si="18"/>
        <v>51</v>
      </c>
      <c r="Z22" s="191">
        <f t="shared" si="18"/>
        <v>49</v>
      </c>
      <c r="AA22" s="191">
        <f t="shared" si="18"/>
        <v>47</v>
      </c>
      <c r="AB22" s="191">
        <f t="shared" si="18"/>
        <v>46</v>
      </c>
      <c r="AC22" s="191">
        <f t="shared" si="18"/>
        <v>45</v>
      </c>
      <c r="AD22" s="191">
        <f t="shared" si="18"/>
        <v>41.500000000000014</v>
      </c>
      <c r="AE22" s="191">
        <f t="shared" si="18"/>
        <v>40.000000000000014</v>
      </c>
      <c r="AF22" s="191">
        <f t="shared" si="18"/>
        <v>38.500000000000014</v>
      </c>
      <c r="AG22" s="191">
        <f t="shared" si="18"/>
        <v>37.000000000000014</v>
      </c>
      <c r="AH22" s="191">
        <f t="shared" si="18"/>
        <v>35.500000000000007</v>
      </c>
      <c r="AI22" s="191">
        <f t="shared" si="18"/>
        <v>34.000000000000007</v>
      </c>
      <c r="AJ22" s="191">
        <f t="shared" si="18"/>
        <v>32.500000000000007</v>
      </c>
      <c r="AK22" s="191">
        <f t="shared" si="18"/>
        <v>31.000000000000007</v>
      </c>
      <c r="AL22" s="191">
        <f t="shared" si="18"/>
        <v>29.500000000000004</v>
      </c>
      <c r="AM22" s="191">
        <f t="shared" si="18"/>
        <v>28.000000000000004</v>
      </c>
      <c r="AN22" s="191">
        <f t="shared" si="18"/>
        <v>26.5</v>
      </c>
      <c r="AO22" s="191">
        <f t="shared" si="18"/>
        <v>25</v>
      </c>
      <c r="AP22" s="191">
        <f t="shared" si="18"/>
        <v>23.750000000000011</v>
      </c>
      <c r="AQ22" s="191">
        <f t="shared" si="18"/>
        <v>22.500000000000007</v>
      </c>
      <c r="AR22" s="191">
        <f t="shared" si="18"/>
        <v>21.250000000000007</v>
      </c>
      <c r="AS22" s="191">
        <f t="shared" si="18"/>
        <v>20.000000000000007</v>
      </c>
      <c r="AT22" s="191">
        <f t="shared" si="18"/>
        <v>18.750000000000007</v>
      </c>
      <c r="AU22" s="191">
        <f t="shared" si="18"/>
        <v>17.500000000000004</v>
      </c>
      <c r="AV22" s="191">
        <f t="shared" si="18"/>
        <v>16.250000000000004</v>
      </c>
      <c r="AW22" s="191">
        <f t="shared" si="18"/>
        <v>15.000000000000002</v>
      </c>
      <c r="AX22" s="191">
        <f t="shared" si="18"/>
        <v>13.750000000000002</v>
      </c>
      <c r="AY22" s="191">
        <f t="shared" si="18"/>
        <v>12.5</v>
      </c>
      <c r="AZ22" s="191">
        <f t="shared" si="18"/>
        <v>11.25</v>
      </c>
      <c r="BA22" s="191">
        <f t="shared" si="18"/>
        <v>10</v>
      </c>
      <c r="BB22" s="191">
        <f t="shared" si="18"/>
        <v>9.8500000000000032</v>
      </c>
      <c r="BC22" s="191">
        <f t="shared" si="18"/>
        <v>9.5000000000000036</v>
      </c>
      <c r="BD22" s="191">
        <f t="shared" si="18"/>
        <v>9.1500000000000021</v>
      </c>
      <c r="BE22" s="191">
        <f t="shared" si="18"/>
        <v>8.8000000000000025</v>
      </c>
      <c r="BF22" s="191">
        <f t="shared" si="18"/>
        <v>8.4500000000000028</v>
      </c>
      <c r="BG22" s="191">
        <f t="shared" si="18"/>
        <v>8.1000000000000014</v>
      </c>
      <c r="BH22" s="191">
        <f t="shared" si="18"/>
        <v>7.7500000000000018</v>
      </c>
      <c r="BI22" s="191">
        <f t="shared" si="18"/>
        <v>7.4000000000000012</v>
      </c>
      <c r="BJ22" s="191">
        <f t="shared" si="18"/>
        <v>7.0500000000000007</v>
      </c>
      <c r="BK22" s="191">
        <f t="shared" si="18"/>
        <v>6.7</v>
      </c>
      <c r="BL22" s="191">
        <f t="shared" si="18"/>
        <v>6.35</v>
      </c>
      <c r="BM22" s="191">
        <f t="shared" si="18"/>
        <v>6</v>
      </c>
      <c r="BN22" s="191">
        <f t="shared" si="18"/>
        <v>5.4999999999999991</v>
      </c>
      <c r="BO22" s="191">
        <f t="shared" si="18"/>
        <v>5</v>
      </c>
      <c r="BP22" s="191">
        <f t="shared" si="18"/>
        <v>4.5</v>
      </c>
      <c r="BQ22" s="191">
        <f t="shared" si="18"/>
        <v>4</v>
      </c>
      <c r="BR22" s="191">
        <f t="shared" si="18"/>
        <v>3.5000000000000004</v>
      </c>
      <c r="BS22" s="191">
        <f t="shared" si="18"/>
        <v>3.0000000000000004</v>
      </c>
      <c r="BT22" s="191">
        <f t="shared" si="18"/>
        <v>2.5</v>
      </c>
      <c r="BU22" s="191">
        <f t="shared" si="18"/>
        <v>2</v>
      </c>
      <c r="BV22" s="191">
        <f t="shared" si="18"/>
        <v>1.5</v>
      </c>
      <c r="BW22" s="191">
        <f t="shared" si="18"/>
        <v>1</v>
      </c>
      <c r="BX22" s="191">
        <f t="shared" si="18"/>
        <v>0.5</v>
      </c>
      <c r="BY22" s="191">
        <f t="shared" si="18"/>
        <v>0</v>
      </c>
    </row>
    <row r="23" spans="1:121" ht="13" x14ac:dyDescent="0.3">
      <c r="A23" s="56" t="s">
        <v>19</v>
      </c>
      <c r="S23" s="191">
        <f>$S$3*B1</f>
        <v>100</v>
      </c>
      <c r="T23" s="191">
        <f t="shared" ref="T23:BZ23" si="19">$S$3*C1</f>
        <v>85</v>
      </c>
      <c r="U23" s="191">
        <f t="shared" si="19"/>
        <v>75</v>
      </c>
      <c r="V23" s="191">
        <f t="shared" si="19"/>
        <v>65</v>
      </c>
      <c r="W23" s="191">
        <f t="shared" si="19"/>
        <v>60</v>
      </c>
      <c r="X23" s="191">
        <f t="shared" si="19"/>
        <v>56.000000000000007</v>
      </c>
      <c r="Y23" s="191">
        <f t="shared" si="19"/>
        <v>53</v>
      </c>
      <c r="Z23" s="191">
        <f t="shared" si="19"/>
        <v>51</v>
      </c>
      <c r="AA23" s="191">
        <f t="shared" si="19"/>
        <v>49</v>
      </c>
      <c r="AB23" s="191">
        <f t="shared" si="19"/>
        <v>47</v>
      </c>
      <c r="AC23" s="191">
        <f t="shared" si="19"/>
        <v>46</v>
      </c>
      <c r="AD23" s="191">
        <f t="shared" si="19"/>
        <v>45</v>
      </c>
      <c r="AE23" s="191">
        <f t="shared" si="19"/>
        <v>41.500000000000014</v>
      </c>
      <c r="AF23" s="191">
        <f t="shared" si="19"/>
        <v>40.000000000000014</v>
      </c>
      <c r="AG23" s="191">
        <f t="shared" si="19"/>
        <v>38.500000000000014</v>
      </c>
      <c r="AH23" s="191">
        <f t="shared" si="19"/>
        <v>37.000000000000014</v>
      </c>
      <c r="AI23" s="191">
        <f t="shared" si="19"/>
        <v>35.500000000000007</v>
      </c>
      <c r="AJ23" s="191">
        <f t="shared" si="19"/>
        <v>34.000000000000007</v>
      </c>
      <c r="AK23" s="191">
        <f t="shared" si="19"/>
        <v>32.500000000000007</v>
      </c>
      <c r="AL23" s="191">
        <f t="shared" si="19"/>
        <v>31.000000000000007</v>
      </c>
      <c r="AM23" s="191">
        <f t="shared" si="19"/>
        <v>29.500000000000004</v>
      </c>
      <c r="AN23" s="191">
        <f t="shared" si="19"/>
        <v>28.000000000000004</v>
      </c>
      <c r="AO23" s="191">
        <f t="shared" si="19"/>
        <v>26.5</v>
      </c>
      <c r="AP23" s="191">
        <f t="shared" si="19"/>
        <v>25</v>
      </c>
      <c r="AQ23" s="191">
        <f t="shared" si="19"/>
        <v>23.750000000000011</v>
      </c>
      <c r="AR23" s="191">
        <f t="shared" si="19"/>
        <v>22.500000000000007</v>
      </c>
      <c r="AS23" s="191">
        <f t="shared" si="19"/>
        <v>21.250000000000007</v>
      </c>
      <c r="AT23" s="191">
        <f t="shared" si="19"/>
        <v>20.000000000000007</v>
      </c>
      <c r="AU23" s="191">
        <f t="shared" si="19"/>
        <v>18.750000000000007</v>
      </c>
      <c r="AV23" s="191">
        <f t="shared" si="19"/>
        <v>17.500000000000004</v>
      </c>
      <c r="AW23" s="191">
        <f t="shared" si="19"/>
        <v>16.250000000000004</v>
      </c>
      <c r="AX23" s="191">
        <f t="shared" si="19"/>
        <v>15.000000000000002</v>
      </c>
      <c r="AY23" s="191">
        <f t="shared" si="19"/>
        <v>13.750000000000002</v>
      </c>
      <c r="AZ23" s="191">
        <f t="shared" si="19"/>
        <v>12.5</v>
      </c>
      <c r="BA23" s="191">
        <f t="shared" si="19"/>
        <v>11.25</v>
      </c>
      <c r="BB23" s="191">
        <f t="shared" si="19"/>
        <v>10</v>
      </c>
      <c r="BC23" s="191">
        <f t="shared" si="19"/>
        <v>9.8500000000000032</v>
      </c>
      <c r="BD23" s="191">
        <f t="shared" si="19"/>
        <v>9.5000000000000036</v>
      </c>
      <c r="BE23" s="191">
        <f t="shared" si="19"/>
        <v>9.1500000000000021</v>
      </c>
      <c r="BF23" s="191">
        <f t="shared" si="19"/>
        <v>8.8000000000000025</v>
      </c>
      <c r="BG23" s="191">
        <f t="shared" si="19"/>
        <v>8.4500000000000028</v>
      </c>
      <c r="BH23" s="191">
        <f t="shared" si="19"/>
        <v>8.1000000000000014</v>
      </c>
      <c r="BI23" s="191">
        <f t="shared" si="19"/>
        <v>7.7500000000000018</v>
      </c>
      <c r="BJ23" s="191">
        <f t="shared" si="19"/>
        <v>7.4000000000000012</v>
      </c>
      <c r="BK23" s="191">
        <f t="shared" si="19"/>
        <v>7.0500000000000007</v>
      </c>
      <c r="BL23" s="191">
        <f t="shared" si="19"/>
        <v>6.7</v>
      </c>
      <c r="BM23" s="191">
        <f t="shared" si="19"/>
        <v>6.35</v>
      </c>
      <c r="BN23" s="191">
        <f t="shared" si="19"/>
        <v>6</v>
      </c>
      <c r="BO23" s="191">
        <f t="shared" si="19"/>
        <v>5.4999999999999991</v>
      </c>
      <c r="BP23" s="191">
        <f t="shared" si="19"/>
        <v>5</v>
      </c>
      <c r="BQ23" s="191">
        <f t="shared" si="19"/>
        <v>4.5</v>
      </c>
      <c r="BR23" s="191">
        <f t="shared" si="19"/>
        <v>4</v>
      </c>
      <c r="BS23" s="191">
        <f t="shared" si="19"/>
        <v>3.5000000000000004</v>
      </c>
      <c r="BT23" s="191">
        <f t="shared" si="19"/>
        <v>3.0000000000000004</v>
      </c>
      <c r="BU23" s="191">
        <f t="shared" si="19"/>
        <v>2.5</v>
      </c>
      <c r="BV23" s="191">
        <f t="shared" si="19"/>
        <v>2</v>
      </c>
      <c r="BW23" s="191">
        <f t="shared" si="19"/>
        <v>1.5</v>
      </c>
      <c r="BX23" s="191">
        <f t="shared" si="19"/>
        <v>1</v>
      </c>
      <c r="BY23" s="191">
        <f t="shared" si="19"/>
        <v>0.5</v>
      </c>
      <c r="BZ23" s="191">
        <f t="shared" si="19"/>
        <v>0</v>
      </c>
    </row>
    <row r="24" spans="1:121" ht="13" x14ac:dyDescent="0.3">
      <c r="A24" s="56" t="s">
        <v>20</v>
      </c>
      <c r="T24" s="191">
        <f>$T$3*B1</f>
        <v>100</v>
      </c>
      <c r="U24" s="191">
        <f t="shared" ref="U24:CA24" si="20">$T$3*C1</f>
        <v>85</v>
      </c>
      <c r="V24" s="191">
        <f t="shared" si="20"/>
        <v>75</v>
      </c>
      <c r="W24" s="191">
        <f t="shared" si="20"/>
        <v>65</v>
      </c>
      <c r="X24" s="191">
        <f t="shared" si="20"/>
        <v>60</v>
      </c>
      <c r="Y24" s="191">
        <f t="shared" si="20"/>
        <v>56.000000000000007</v>
      </c>
      <c r="Z24" s="191">
        <f t="shared" si="20"/>
        <v>53</v>
      </c>
      <c r="AA24" s="191">
        <f t="shared" si="20"/>
        <v>51</v>
      </c>
      <c r="AB24" s="191">
        <f t="shared" si="20"/>
        <v>49</v>
      </c>
      <c r="AC24" s="191">
        <f t="shared" si="20"/>
        <v>47</v>
      </c>
      <c r="AD24" s="191">
        <f t="shared" si="20"/>
        <v>46</v>
      </c>
      <c r="AE24" s="191">
        <f t="shared" si="20"/>
        <v>45</v>
      </c>
      <c r="AF24" s="191">
        <f t="shared" si="20"/>
        <v>41.500000000000014</v>
      </c>
      <c r="AG24" s="191">
        <f t="shared" si="20"/>
        <v>40.000000000000014</v>
      </c>
      <c r="AH24" s="191">
        <f t="shared" si="20"/>
        <v>38.500000000000014</v>
      </c>
      <c r="AI24" s="191">
        <f t="shared" si="20"/>
        <v>37.000000000000014</v>
      </c>
      <c r="AJ24" s="191">
        <f t="shared" si="20"/>
        <v>35.500000000000007</v>
      </c>
      <c r="AK24" s="191">
        <f t="shared" si="20"/>
        <v>34.000000000000007</v>
      </c>
      <c r="AL24" s="191">
        <f t="shared" si="20"/>
        <v>32.500000000000007</v>
      </c>
      <c r="AM24" s="191">
        <f t="shared" si="20"/>
        <v>31.000000000000007</v>
      </c>
      <c r="AN24" s="191">
        <f t="shared" si="20"/>
        <v>29.500000000000004</v>
      </c>
      <c r="AO24" s="191">
        <f t="shared" si="20"/>
        <v>28.000000000000004</v>
      </c>
      <c r="AP24" s="191">
        <f t="shared" si="20"/>
        <v>26.5</v>
      </c>
      <c r="AQ24" s="191">
        <f t="shared" si="20"/>
        <v>25</v>
      </c>
      <c r="AR24" s="191">
        <f t="shared" si="20"/>
        <v>23.750000000000011</v>
      </c>
      <c r="AS24" s="191">
        <f t="shared" si="20"/>
        <v>22.500000000000007</v>
      </c>
      <c r="AT24" s="191">
        <f t="shared" si="20"/>
        <v>21.250000000000007</v>
      </c>
      <c r="AU24" s="191">
        <f t="shared" si="20"/>
        <v>20.000000000000007</v>
      </c>
      <c r="AV24" s="191">
        <f t="shared" si="20"/>
        <v>18.750000000000007</v>
      </c>
      <c r="AW24" s="191">
        <f t="shared" si="20"/>
        <v>17.500000000000004</v>
      </c>
      <c r="AX24" s="191">
        <f t="shared" si="20"/>
        <v>16.250000000000004</v>
      </c>
      <c r="AY24" s="191">
        <f t="shared" si="20"/>
        <v>15.000000000000002</v>
      </c>
      <c r="AZ24" s="191">
        <f t="shared" si="20"/>
        <v>13.750000000000002</v>
      </c>
      <c r="BA24" s="191">
        <f t="shared" si="20"/>
        <v>12.5</v>
      </c>
      <c r="BB24" s="191">
        <f t="shared" si="20"/>
        <v>11.25</v>
      </c>
      <c r="BC24" s="191">
        <f t="shared" si="20"/>
        <v>10</v>
      </c>
      <c r="BD24" s="191">
        <f t="shared" si="20"/>
        <v>9.8500000000000032</v>
      </c>
      <c r="BE24" s="191">
        <f t="shared" si="20"/>
        <v>9.5000000000000036</v>
      </c>
      <c r="BF24" s="191">
        <f t="shared" si="20"/>
        <v>9.1500000000000021</v>
      </c>
      <c r="BG24" s="191">
        <f t="shared" si="20"/>
        <v>8.8000000000000025</v>
      </c>
      <c r="BH24" s="191">
        <f t="shared" si="20"/>
        <v>8.4500000000000028</v>
      </c>
      <c r="BI24" s="191">
        <f t="shared" si="20"/>
        <v>8.1000000000000014</v>
      </c>
      <c r="BJ24" s="191">
        <f t="shared" si="20"/>
        <v>7.7500000000000018</v>
      </c>
      <c r="BK24" s="191">
        <f t="shared" si="20"/>
        <v>7.4000000000000012</v>
      </c>
      <c r="BL24" s="191">
        <f t="shared" si="20"/>
        <v>7.0500000000000007</v>
      </c>
      <c r="BM24" s="191">
        <f t="shared" si="20"/>
        <v>6.7</v>
      </c>
      <c r="BN24" s="191">
        <f t="shared" si="20"/>
        <v>6.35</v>
      </c>
      <c r="BO24" s="191">
        <f t="shared" si="20"/>
        <v>6</v>
      </c>
      <c r="BP24" s="191">
        <f t="shared" si="20"/>
        <v>5.4999999999999991</v>
      </c>
      <c r="BQ24" s="191">
        <f t="shared" si="20"/>
        <v>5</v>
      </c>
      <c r="BR24" s="191">
        <f t="shared" si="20"/>
        <v>4.5</v>
      </c>
      <c r="BS24" s="191">
        <f t="shared" si="20"/>
        <v>4</v>
      </c>
      <c r="BT24" s="191">
        <f t="shared" si="20"/>
        <v>3.5000000000000004</v>
      </c>
      <c r="BU24" s="191">
        <f t="shared" si="20"/>
        <v>3.0000000000000004</v>
      </c>
      <c r="BV24" s="191">
        <f t="shared" si="20"/>
        <v>2.5</v>
      </c>
      <c r="BW24" s="191">
        <f t="shared" si="20"/>
        <v>2</v>
      </c>
      <c r="BX24" s="191">
        <f t="shared" si="20"/>
        <v>1.5</v>
      </c>
      <c r="BY24" s="191">
        <f t="shared" si="20"/>
        <v>1</v>
      </c>
      <c r="BZ24" s="191">
        <f t="shared" si="20"/>
        <v>0.5</v>
      </c>
      <c r="CA24" s="191">
        <f t="shared" si="20"/>
        <v>0</v>
      </c>
    </row>
    <row r="25" spans="1:121" ht="13" x14ac:dyDescent="0.3">
      <c r="A25" s="56" t="s">
        <v>21</v>
      </c>
      <c r="U25" s="191">
        <f>$U$3*B1</f>
        <v>100</v>
      </c>
      <c r="V25" s="191">
        <f t="shared" ref="V25:CB25" si="21">$U$3*C1</f>
        <v>85</v>
      </c>
      <c r="W25" s="191">
        <f t="shared" si="21"/>
        <v>75</v>
      </c>
      <c r="X25" s="191">
        <f t="shared" si="21"/>
        <v>65</v>
      </c>
      <c r="Y25" s="191">
        <f t="shared" si="21"/>
        <v>60</v>
      </c>
      <c r="Z25" s="191">
        <f t="shared" si="21"/>
        <v>56.000000000000007</v>
      </c>
      <c r="AA25" s="191">
        <f t="shared" si="21"/>
        <v>53</v>
      </c>
      <c r="AB25" s="191">
        <f t="shared" si="21"/>
        <v>51</v>
      </c>
      <c r="AC25" s="191">
        <f t="shared" si="21"/>
        <v>49</v>
      </c>
      <c r="AD25" s="191">
        <f t="shared" si="21"/>
        <v>47</v>
      </c>
      <c r="AE25" s="191">
        <f t="shared" si="21"/>
        <v>46</v>
      </c>
      <c r="AF25" s="191">
        <f t="shared" si="21"/>
        <v>45</v>
      </c>
      <c r="AG25" s="191">
        <f t="shared" si="21"/>
        <v>41.500000000000014</v>
      </c>
      <c r="AH25" s="191">
        <f t="shared" si="21"/>
        <v>40.000000000000014</v>
      </c>
      <c r="AI25" s="191">
        <f t="shared" si="21"/>
        <v>38.500000000000014</v>
      </c>
      <c r="AJ25" s="191">
        <f t="shared" si="21"/>
        <v>37.000000000000014</v>
      </c>
      <c r="AK25" s="191">
        <f t="shared" si="21"/>
        <v>35.500000000000007</v>
      </c>
      <c r="AL25" s="191">
        <f t="shared" si="21"/>
        <v>34.000000000000007</v>
      </c>
      <c r="AM25" s="191">
        <f t="shared" si="21"/>
        <v>32.500000000000007</v>
      </c>
      <c r="AN25" s="191">
        <f t="shared" si="21"/>
        <v>31.000000000000007</v>
      </c>
      <c r="AO25" s="191">
        <f t="shared" si="21"/>
        <v>29.500000000000004</v>
      </c>
      <c r="AP25" s="191">
        <f t="shared" si="21"/>
        <v>28.000000000000004</v>
      </c>
      <c r="AQ25" s="191">
        <f t="shared" si="21"/>
        <v>26.5</v>
      </c>
      <c r="AR25" s="191">
        <f t="shared" si="21"/>
        <v>25</v>
      </c>
      <c r="AS25" s="191">
        <f t="shared" si="21"/>
        <v>23.750000000000011</v>
      </c>
      <c r="AT25" s="191">
        <f t="shared" si="21"/>
        <v>22.500000000000007</v>
      </c>
      <c r="AU25" s="191">
        <f t="shared" si="21"/>
        <v>21.250000000000007</v>
      </c>
      <c r="AV25" s="191">
        <f t="shared" si="21"/>
        <v>20.000000000000007</v>
      </c>
      <c r="AW25" s="191">
        <f t="shared" si="21"/>
        <v>18.750000000000007</v>
      </c>
      <c r="AX25" s="191">
        <f t="shared" si="21"/>
        <v>17.500000000000004</v>
      </c>
      <c r="AY25" s="191">
        <f t="shared" si="21"/>
        <v>16.250000000000004</v>
      </c>
      <c r="AZ25" s="191">
        <f t="shared" si="21"/>
        <v>15.000000000000002</v>
      </c>
      <c r="BA25" s="191">
        <f t="shared" si="21"/>
        <v>13.750000000000002</v>
      </c>
      <c r="BB25" s="191">
        <f t="shared" si="21"/>
        <v>12.5</v>
      </c>
      <c r="BC25" s="191">
        <f t="shared" si="21"/>
        <v>11.25</v>
      </c>
      <c r="BD25" s="191">
        <f t="shared" si="21"/>
        <v>10</v>
      </c>
      <c r="BE25" s="191">
        <f t="shared" si="21"/>
        <v>9.8500000000000032</v>
      </c>
      <c r="BF25" s="191">
        <f t="shared" si="21"/>
        <v>9.5000000000000036</v>
      </c>
      <c r="BG25" s="191">
        <f t="shared" si="21"/>
        <v>9.1500000000000021</v>
      </c>
      <c r="BH25" s="191">
        <f t="shared" si="21"/>
        <v>8.8000000000000025</v>
      </c>
      <c r="BI25" s="191">
        <f t="shared" si="21"/>
        <v>8.4500000000000028</v>
      </c>
      <c r="BJ25" s="191">
        <f t="shared" si="21"/>
        <v>8.1000000000000014</v>
      </c>
      <c r="BK25" s="191">
        <f t="shared" si="21"/>
        <v>7.7500000000000018</v>
      </c>
      <c r="BL25" s="191">
        <f t="shared" si="21"/>
        <v>7.4000000000000012</v>
      </c>
      <c r="BM25" s="191">
        <f t="shared" si="21"/>
        <v>7.0500000000000007</v>
      </c>
      <c r="BN25" s="191">
        <f t="shared" si="21"/>
        <v>6.7</v>
      </c>
      <c r="BO25" s="191">
        <f t="shared" si="21"/>
        <v>6.35</v>
      </c>
      <c r="BP25" s="191">
        <f t="shared" si="21"/>
        <v>6</v>
      </c>
      <c r="BQ25" s="191">
        <f t="shared" si="21"/>
        <v>5.4999999999999991</v>
      </c>
      <c r="BR25" s="191">
        <f t="shared" si="21"/>
        <v>5</v>
      </c>
      <c r="BS25" s="191">
        <f t="shared" si="21"/>
        <v>4.5</v>
      </c>
      <c r="BT25" s="191">
        <f t="shared" si="21"/>
        <v>4</v>
      </c>
      <c r="BU25" s="191">
        <f t="shared" si="21"/>
        <v>3.5000000000000004</v>
      </c>
      <c r="BV25" s="191">
        <f t="shared" si="21"/>
        <v>3.0000000000000004</v>
      </c>
      <c r="BW25" s="191">
        <f t="shared" si="21"/>
        <v>2.5</v>
      </c>
      <c r="BX25" s="191">
        <f t="shared" si="21"/>
        <v>2</v>
      </c>
      <c r="BY25" s="191">
        <f t="shared" si="21"/>
        <v>1.5</v>
      </c>
      <c r="BZ25" s="191">
        <f t="shared" si="21"/>
        <v>1</v>
      </c>
      <c r="CA25" s="191">
        <f t="shared" si="21"/>
        <v>0.5</v>
      </c>
      <c r="CB25" s="191">
        <f t="shared" si="21"/>
        <v>0</v>
      </c>
    </row>
    <row r="26" spans="1:121" ht="13" x14ac:dyDescent="0.3">
      <c r="A26" s="56" t="s">
        <v>22</v>
      </c>
      <c r="V26" s="191">
        <f>$V$3*B1</f>
        <v>100</v>
      </c>
      <c r="W26" s="191">
        <f t="shared" ref="W26:CC26" si="22">$V$3*C1</f>
        <v>85</v>
      </c>
      <c r="X26" s="191">
        <f t="shared" si="22"/>
        <v>75</v>
      </c>
      <c r="Y26" s="191">
        <f t="shared" si="22"/>
        <v>65</v>
      </c>
      <c r="Z26" s="191">
        <f t="shared" si="22"/>
        <v>60</v>
      </c>
      <c r="AA26" s="191">
        <f t="shared" si="22"/>
        <v>56.000000000000007</v>
      </c>
      <c r="AB26" s="191">
        <f t="shared" si="22"/>
        <v>53</v>
      </c>
      <c r="AC26" s="191">
        <f t="shared" si="22"/>
        <v>51</v>
      </c>
      <c r="AD26" s="191">
        <f t="shared" si="22"/>
        <v>49</v>
      </c>
      <c r="AE26" s="191">
        <f t="shared" si="22"/>
        <v>47</v>
      </c>
      <c r="AF26" s="191">
        <f t="shared" si="22"/>
        <v>46</v>
      </c>
      <c r="AG26" s="191">
        <f t="shared" si="22"/>
        <v>45</v>
      </c>
      <c r="AH26" s="191">
        <f t="shared" si="22"/>
        <v>41.500000000000014</v>
      </c>
      <c r="AI26" s="191">
        <f t="shared" si="22"/>
        <v>40.000000000000014</v>
      </c>
      <c r="AJ26" s="191">
        <f t="shared" si="22"/>
        <v>38.500000000000014</v>
      </c>
      <c r="AK26" s="191">
        <f t="shared" si="22"/>
        <v>37.000000000000014</v>
      </c>
      <c r="AL26" s="191">
        <f t="shared" si="22"/>
        <v>35.500000000000007</v>
      </c>
      <c r="AM26" s="191">
        <f t="shared" si="22"/>
        <v>34.000000000000007</v>
      </c>
      <c r="AN26" s="191">
        <f t="shared" si="22"/>
        <v>32.500000000000007</v>
      </c>
      <c r="AO26" s="191">
        <f t="shared" si="22"/>
        <v>31.000000000000007</v>
      </c>
      <c r="AP26" s="191">
        <f t="shared" si="22"/>
        <v>29.500000000000004</v>
      </c>
      <c r="AQ26" s="191">
        <f t="shared" si="22"/>
        <v>28.000000000000004</v>
      </c>
      <c r="AR26" s="191">
        <f t="shared" si="22"/>
        <v>26.5</v>
      </c>
      <c r="AS26" s="191">
        <f t="shared" si="22"/>
        <v>25</v>
      </c>
      <c r="AT26" s="191">
        <f t="shared" si="22"/>
        <v>23.750000000000011</v>
      </c>
      <c r="AU26" s="191">
        <f t="shared" si="22"/>
        <v>22.500000000000007</v>
      </c>
      <c r="AV26" s="191">
        <f t="shared" si="22"/>
        <v>21.250000000000007</v>
      </c>
      <c r="AW26" s="191">
        <f t="shared" si="22"/>
        <v>20.000000000000007</v>
      </c>
      <c r="AX26" s="191">
        <f t="shared" si="22"/>
        <v>18.750000000000007</v>
      </c>
      <c r="AY26" s="191">
        <f t="shared" si="22"/>
        <v>17.500000000000004</v>
      </c>
      <c r="AZ26" s="191">
        <f t="shared" si="22"/>
        <v>16.250000000000004</v>
      </c>
      <c r="BA26" s="191">
        <f t="shared" si="22"/>
        <v>15.000000000000002</v>
      </c>
      <c r="BB26" s="191">
        <f t="shared" si="22"/>
        <v>13.750000000000002</v>
      </c>
      <c r="BC26" s="191">
        <f t="shared" si="22"/>
        <v>12.5</v>
      </c>
      <c r="BD26" s="191">
        <f t="shared" si="22"/>
        <v>11.25</v>
      </c>
      <c r="BE26" s="191">
        <f t="shared" si="22"/>
        <v>10</v>
      </c>
      <c r="BF26" s="191">
        <f t="shared" si="22"/>
        <v>9.8500000000000032</v>
      </c>
      <c r="BG26" s="191">
        <f t="shared" si="22"/>
        <v>9.5000000000000036</v>
      </c>
      <c r="BH26" s="191">
        <f t="shared" si="22"/>
        <v>9.1500000000000021</v>
      </c>
      <c r="BI26" s="191">
        <f t="shared" si="22"/>
        <v>8.8000000000000025</v>
      </c>
      <c r="BJ26" s="191">
        <f t="shared" si="22"/>
        <v>8.4500000000000028</v>
      </c>
      <c r="BK26" s="191">
        <f t="shared" si="22"/>
        <v>8.1000000000000014</v>
      </c>
      <c r="BL26" s="191">
        <f t="shared" si="22"/>
        <v>7.7500000000000018</v>
      </c>
      <c r="BM26" s="191">
        <f t="shared" si="22"/>
        <v>7.4000000000000012</v>
      </c>
      <c r="BN26" s="191">
        <f t="shared" si="22"/>
        <v>7.0500000000000007</v>
      </c>
      <c r="BO26" s="191">
        <f t="shared" si="22"/>
        <v>6.7</v>
      </c>
      <c r="BP26" s="191">
        <f t="shared" si="22"/>
        <v>6.35</v>
      </c>
      <c r="BQ26" s="191">
        <f t="shared" si="22"/>
        <v>6</v>
      </c>
      <c r="BR26" s="191">
        <f t="shared" si="22"/>
        <v>5.4999999999999991</v>
      </c>
      <c r="BS26" s="191">
        <f t="shared" si="22"/>
        <v>5</v>
      </c>
      <c r="BT26" s="191">
        <f t="shared" si="22"/>
        <v>4.5</v>
      </c>
      <c r="BU26" s="191">
        <f t="shared" si="22"/>
        <v>4</v>
      </c>
      <c r="BV26" s="191">
        <f t="shared" si="22"/>
        <v>3.5000000000000004</v>
      </c>
      <c r="BW26" s="191">
        <f t="shared" si="22"/>
        <v>3.0000000000000004</v>
      </c>
      <c r="BX26" s="191">
        <f t="shared" si="22"/>
        <v>2.5</v>
      </c>
      <c r="BY26" s="191">
        <f t="shared" si="22"/>
        <v>2</v>
      </c>
      <c r="BZ26" s="191">
        <f t="shared" si="22"/>
        <v>1.5</v>
      </c>
      <c r="CA26" s="191">
        <f t="shared" si="22"/>
        <v>1</v>
      </c>
      <c r="CB26" s="191">
        <f t="shared" si="22"/>
        <v>0.5</v>
      </c>
      <c r="CC26" s="191">
        <f t="shared" si="22"/>
        <v>0</v>
      </c>
    </row>
    <row r="27" spans="1:121" ht="13" x14ac:dyDescent="0.3">
      <c r="A27" s="56" t="s">
        <v>23</v>
      </c>
      <c r="W27" s="191">
        <f>$W$3*B1</f>
        <v>100</v>
      </c>
      <c r="X27" s="191">
        <f t="shared" ref="X27:CD27" si="23">$W$3*C1</f>
        <v>85</v>
      </c>
      <c r="Y27" s="191">
        <f t="shared" si="23"/>
        <v>75</v>
      </c>
      <c r="Z27" s="191">
        <f t="shared" si="23"/>
        <v>65</v>
      </c>
      <c r="AA27" s="191">
        <f t="shared" si="23"/>
        <v>60</v>
      </c>
      <c r="AB27" s="191">
        <f t="shared" si="23"/>
        <v>56.000000000000007</v>
      </c>
      <c r="AC27" s="191">
        <f t="shared" si="23"/>
        <v>53</v>
      </c>
      <c r="AD27" s="191">
        <f t="shared" si="23"/>
        <v>51</v>
      </c>
      <c r="AE27" s="191">
        <f t="shared" si="23"/>
        <v>49</v>
      </c>
      <c r="AF27" s="191">
        <f t="shared" si="23"/>
        <v>47</v>
      </c>
      <c r="AG27" s="191">
        <f t="shared" si="23"/>
        <v>46</v>
      </c>
      <c r="AH27" s="191">
        <f t="shared" si="23"/>
        <v>45</v>
      </c>
      <c r="AI27" s="191">
        <f t="shared" si="23"/>
        <v>41.500000000000014</v>
      </c>
      <c r="AJ27" s="191">
        <f t="shared" si="23"/>
        <v>40.000000000000014</v>
      </c>
      <c r="AK27" s="191">
        <f t="shared" si="23"/>
        <v>38.500000000000014</v>
      </c>
      <c r="AL27" s="191">
        <f t="shared" si="23"/>
        <v>37.000000000000014</v>
      </c>
      <c r="AM27" s="191">
        <f t="shared" si="23"/>
        <v>35.500000000000007</v>
      </c>
      <c r="AN27" s="191">
        <f t="shared" si="23"/>
        <v>34.000000000000007</v>
      </c>
      <c r="AO27" s="191">
        <f t="shared" si="23"/>
        <v>32.500000000000007</v>
      </c>
      <c r="AP27" s="191">
        <f t="shared" si="23"/>
        <v>31.000000000000007</v>
      </c>
      <c r="AQ27" s="191">
        <f t="shared" si="23"/>
        <v>29.500000000000004</v>
      </c>
      <c r="AR27" s="191">
        <f t="shared" si="23"/>
        <v>28.000000000000004</v>
      </c>
      <c r="AS27" s="191">
        <f t="shared" si="23"/>
        <v>26.5</v>
      </c>
      <c r="AT27" s="191">
        <f t="shared" si="23"/>
        <v>25</v>
      </c>
      <c r="AU27" s="191">
        <f t="shared" si="23"/>
        <v>23.750000000000011</v>
      </c>
      <c r="AV27" s="191">
        <f t="shared" si="23"/>
        <v>22.500000000000007</v>
      </c>
      <c r="AW27" s="191">
        <f t="shared" si="23"/>
        <v>21.250000000000007</v>
      </c>
      <c r="AX27" s="191">
        <f t="shared" si="23"/>
        <v>20.000000000000007</v>
      </c>
      <c r="AY27" s="191">
        <f t="shared" si="23"/>
        <v>18.750000000000007</v>
      </c>
      <c r="AZ27" s="191">
        <f t="shared" si="23"/>
        <v>17.500000000000004</v>
      </c>
      <c r="BA27" s="191">
        <f t="shared" si="23"/>
        <v>16.250000000000004</v>
      </c>
      <c r="BB27" s="191">
        <f t="shared" si="23"/>
        <v>15.000000000000002</v>
      </c>
      <c r="BC27" s="191">
        <f t="shared" si="23"/>
        <v>13.750000000000002</v>
      </c>
      <c r="BD27" s="191">
        <f t="shared" si="23"/>
        <v>12.5</v>
      </c>
      <c r="BE27" s="191">
        <f t="shared" si="23"/>
        <v>11.25</v>
      </c>
      <c r="BF27" s="191">
        <f t="shared" si="23"/>
        <v>10</v>
      </c>
      <c r="BG27" s="191">
        <f t="shared" si="23"/>
        <v>9.8500000000000032</v>
      </c>
      <c r="BH27" s="191">
        <f t="shared" si="23"/>
        <v>9.5000000000000036</v>
      </c>
      <c r="BI27" s="191">
        <f t="shared" si="23"/>
        <v>9.1500000000000021</v>
      </c>
      <c r="BJ27" s="191">
        <f t="shared" si="23"/>
        <v>8.8000000000000025</v>
      </c>
      <c r="BK27" s="191">
        <f t="shared" si="23"/>
        <v>8.4500000000000028</v>
      </c>
      <c r="BL27" s="191">
        <f t="shared" si="23"/>
        <v>8.1000000000000014</v>
      </c>
      <c r="BM27" s="191">
        <f t="shared" si="23"/>
        <v>7.7500000000000018</v>
      </c>
      <c r="BN27" s="191">
        <f t="shared" si="23"/>
        <v>7.4000000000000012</v>
      </c>
      <c r="BO27" s="191">
        <f t="shared" si="23"/>
        <v>7.0500000000000007</v>
      </c>
      <c r="BP27" s="191">
        <f t="shared" si="23"/>
        <v>6.7</v>
      </c>
      <c r="BQ27" s="191">
        <f t="shared" si="23"/>
        <v>6.35</v>
      </c>
      <c r="BR27" s="191">
        <f t="shared" si="23"/>
        <v>6</v>
      </c>
      <c r="BS27" s="191">
        <f t="shared" si="23"/>
        <v>5.4999999999999991</v>
      </c>
      <c r="BT27" s="191">
        <f t="shared" si="23"/>
        <v>5</v>
      </c>
      <c r="BU27" s="191">
        <f t="shared" si="23"/>
        <v>4.5</v>
      </c>
      <c r="BV27" s="191">
        <f t="shared" si="23"/>
        <v>4</v>
      </c>
      <c r="BW27" s="191">
        <f t="shared" si="23"/>
        <v>3.5000000000000004</v>
      </c>
      <c r="BX27" s="191">
        <f t="shared" si="23"/>
        <v>3.0000000000000004</v>
      </c>
      <c r="BY27" s="191">
        <f t="shared" si="23"/>
        <v>2.5</v>
      </c>
      <c r="BZ27" s="191">
        <f t="shared" si="23"/>
        <v>2</v>
      </c>
      <c r="CA27" s="191">
        <f t="shared" si="23"/>
        <v>1.5</v>
      </c>
      <c r="CB27" s="191">
        <f t="shared" si="23"/>
        <v>1</v>
      </c>
      <c r="CC27" s="191">
        <f t="shared" si="23"/>
        <v>0.5</v>
      </c>
      <c r="CD27" s="191">
        <f t="shared" si="23"/>
        <v>0</v>
      </c>
    </row>
    <row r="28" spans="1:121" ht="13" x14ac:dyDescent="0.3">
      <c r="A28" s="56" t="s">
        <v>24</v>
      </c>
      <c r="X28" s="191">
        <f>$X$3*B1</f>
        <v>100</v>
      </c>
      <c r="Y28" s="191">
        <f t="shared" ref="Y28:CE28" si="24">$X$3*C1</f>
        <v>85</v>
      </c>
      <c r="Z28" s="191">
        <f t="shared" si="24"/>
        <v>75</v>
      </c>
      <c r="AA28" s="191">
        <f t="shared" si="24"/>
        <v>65</v>
      </c>
      <c r="AB28" s="191">
        <f t="shared" si="24"/>
        <v>60</v>
      </c>
      <c r="AC28" s="191">
        <f t="shared" si="24"/>
        <v>56.000000000000007</v>
      </c>
      <c r="AD28" s="191">
        <f t="shared" si="24"/>
        <v>53</v>
      </c>
      <c r="AE28" s="191">
        <f t="shared" si="24"/>
        <v>51</v>
      </c>
      <c r="AF28" s="191">
        <f t="shared" si="24"/>
        <v>49</v>
      </c>
      <c r="AG28" s="191">
        <f t="shared" si="24"/>
        <v>47</v>
      </c>
      <c r="AH28" s="191">
        <f t="shared" si="24"/>
        <v>46</v>
      </c>
      <c r="AI28" s="191">
        <f t="shared" si="24"/>
        <v>45</v>
      </c>
      <c r="AJ28" s="191">
        <f t="shared" si="24"/>
        <v>41.500000000000014</v>
      </c>
      <c r="AK28" s="191">
        <f t="shared" si="24"/>
        <v>40.000000000000014</v>
      </c>
      <c r="AL28" s="191">
        <f t="shared" si="24"/>
        <v>38.500000000000014</v>
      </c>
      <c r="AM28" s="191">
        <f t="shared" si="24"/>
        <v>37.000000000000014</v>
      </c>
      <c r="AN28" s="191">
        <f t="shared" si="24"/>
        <v>35.500000000000007</v>
      </c>
      <c r="AO28" s="191">
        <f t="shared" si="24"/>
        <v>34.000000000000007</v>
      </c>
      <c r="AP28" s="191">
        <f t="shared" si="24"/>
        <v>32.500000000000007</v>
      </c>
      <c r="AQ28" s="191">
        <f t="shared" si="24"/>
        <v>31.000000000000007</v>
      </c>
      <c r="AR28" s="191">
        <f t="shared" si="24"/>
        <v>29.500000000000004</v>
      </c>
      <c r="AS28" s="191">
        <f t="shared" si="24"/>
        <v>28.000000000000004</v>
      </c>
      <c r="AT28" s="191">
        <f t="shared" si="24"/>
        <v>26.5</v>
      </c>
      <c r="AU28" s="191">
        <f t="shared" si="24"/>
        <v>25</v>
      </c>
      <c r="AV28" s="191">
        <f t="shared" si="24"/>
        <v>23.750000000000011</v>
      </c>
      <c r="AW28" s="191">
        <f t="shared" si="24"/>
        <v>22.500000000000007</v>
      </c>
      <c r="AX28" s="191">
        <f t="shared" si="24"/>
        <v>21.250000000000007</v>
      </c>
      <c r="AY28" s="191">
        <f t="shared" si="24"/>
        <v>20.000000000000007</v>
      </c>
      <c r="AZ28" s="191">
        <f t="shared" si="24"/>
        <v>18.750000000000007</v>
      </c>
      <c r="BA28" s="191">
        <f t="shared" si="24"/>
        <v>17.500000000000004</v>
      </c>
      <c r="BB28" s="191">
        <f t="shared" si="24"/>
        <v>16.250000000000004</v>
      </c>
      <c r="BC28" s="191">
        <f t="shared" si="24"/>
        <v>15.000000000000002</v>
      </c>
      <c r="BD28" s="191">
        <f t="shared" si="24"/>
        <v>13.750000000000002</v>
      </c>
      <c r="BE28" s="191">
        <f t="shared" si="24"/>
        <v>12.5</v>
      </c>
      <c r="BF28" s="191">
        <f t="shared" si="24"/>
        <v>11.25</v>
      </c>
      <c r="BG28" s="191">
        <f t="shared" si="24"/>
        <v>10</v>
      </c>
      <c r="BH28" s="191">
        <f t="shared" si="24"/>
        <v>9.8500000000000032</v>
      </c>
      <c r="BI28" s="191">
        <f t="shared" si="24"/>
        <v>9.5000000000000036</v>
      </c>
      <c r="BJ28" s="191">
        <f t="shared" si="24"/>
        <v>9.1500000000000021</v>
      </c>
      <c r="BK28" s="191">
        <f t="shared" si="24"/>
        <v>8.8000000000000025</v>
      </c>
      <c r="BL28" s="191">
        <f t="shared" si="24"/>
        <v>8.4500000000000028</v>
      </c>
      <c r="BM28" s="191">
        <f t="shared" si="24"/>
        <v>8.1000000000000014</v>
      </c>
      <c r="BN28" s="191">
        <f t="shared" si="24"/>
        <v>7.7500000000000018</v>
      </c>
      <c r="BO28" s="191">
        <f t="shared" si="24"/>
        <v>7.4000000000000012</v>
      </c>
      <c r="BP28" s="191">
        <f t="shared" si="24"/>
        <v>7.0500000000000007</v>
      </c>
      <c r="BQ28" s="191">
        <f t="shared" si="24"/>
        <v>6.7</v>
      </c>
      <c r="BR28" s="191">
        <f t="shared" si="24"/>
        <v>6.35</v>
      </c>
      <c r="BS28" s="191">
        <f t="shared" si="24"/>
        <v>6</v>
      </c>
      <c r="BT28" s="191">
        <f t="shared" si="24"/>
        <v>5.4999999999999991</v>
      </c>
      <c r="BU28" s="191">
        <f t="shared" si="24"/>
        <v>5</v>
      </c>
      <c r="BV28" s="191">
        <f t="shared" si="24"/>
        <v>4.5</v>
      </c>
      <c r="BW28" s="191">
        <f t="shared" si="24"/>
        <v>4</v>
      </c>
      <c r="BX28" s="191">
        <f t="shared" si="24"/>
        <v>3.5000000000000004</v>
      </c>
      <c r="BY28" s="191">
        <f t="shared" si="24"/>
        <v>3.0000000000000004</v>
      </c>
      <c r="BZ28" s="191">
        <f t="shared" si="24"/>
        <v>2.5</v>
      </c>
      <c r="CA28" s="191">
        <f t="shared" si="24"/>
        <v>2</v>
      </c>
      <c r="CB28" s="191">
        <f t="shared" si="24"/>
        <v>1.5</v>
      </c>
      <c r="CC28" s="191">
        <f t="shared" si="24"/>
        <v>1</v>
      </c>
      <c r="CD28" s="191">
        <f t="shared" si="24"/>
        <v>0.5</v>
      </c>
      <c r="CE28" s="191">
        <f t="shared" si="24"/>
        <v>0</v>
      </c>
    </row>
    <row r="29" spans="1:121" s="48" customFormat="1" ht="13.5" thickBot="1" x14ac:dyDescent="0.35">
      <c r="A29" s="58" t="s">
        <v>25</v>
      </c>
      <c r="M29" s="52"/>
      <c r="Y29" s="192">
        <f>$Y$3*B1</f>
        <v>100</v>
      </c>
      <c r="Z29" s="192">
        <f t="shared" ref="Z29:CF29" si="25">$Y$3*C1</f>
        <v>85</v>
      </c>
      <c r="AA29" s="192">
        <f t="shared" si="25"/>
        <v>75</v>
      </c>
      <c r="AB29" s="192">
        <f t="shared" si="25"/>
        <v>65</v>
      </c>
      <c r="AC29" s="192">
        <f t="shared" si="25"/>
        <v>60</v>
      </c>
      <c r="AD29" s="192">
        <f t="shared" si="25"/>
        <v>56.000000000000007</v>
      </c>
      <c r="AE29" s="192">
        <f t="shared" si="25"/>
        <v>53</v>
      </c>
      <c r="AF29" s="192">
        <f t="shared" si="25"/>
        <v>51</v>
      </c>
      <c r="AG29" s="192">
        <f t="shared" si="25"/>
        <v>49</v>
      </c>
      <c r="AH29" s="192">
        <f t="shared" si="25"/>
        <v>47</v>
      </c>
      <c r="AI29" s="192">
        <f t="shared" si="25"/>
        <v>46</v>
      </c>
      <c r="AJ29" s="192">
        <f t="shared" si="25"/>
        <v>45</v>
      </c>
      <c r="AK29" s="192">
        <f t="shared" si="25"/>
        <v>41.500000000000014</v>
      </c>
      <c r="AL29" s="192">
        <f t="shared" si="25"/>
        <v>40.000000000000014</v>
      </c>
      <c r="AM29" s="192">
        <f t="shared" si="25"/>
        <v>38.500000000000014</v>
      </c>
      <c r="AN29" s="192">
        <f t="shared" si="25"/>
        <v>37.000000000000014</v>
      </c>
      <c r="AO29" s="192">
        <f t="shared" si="25"/>
        <v>35.500000000000007</v>
      </c>
      <c r="AP29" s="192">
        <f t="shared" si="25"/>
        <v>34.000000000000007</v>
      </c>
      <c r="AQ29" s="192">
        <f t="shared" si="25"/>
        <v>32.500000000000007</v>
      </c>
      <c r="AR29" s="192">
        <f t="shared" si="25"/>
        <v>31.000000000000007</v>
      </c>
      <c r="AS29" s="192">
        <f t="shared" si="25"/>
        <v>29.500000000000004</v>
      </c>
      <c r="AT29" s="192">
        <f t="shared" si="25"/>
        <v>28.000000000000004</v>
      </c>
      <c r="AU29" s="192">
        <f t="shared" si="25"/>
        <v>26.5</v>
      </c>
      <c r="AV29" s="192">
        <f t="shared" si="25"/>
        <v>25</v>
      </c>
      <c r="AW29" s="192">
        <f t="shared" si="25"/>
        <v>23.750000000000011</v>
      </c>
      <c r="AX29" s="192">
        <f t="shared" si="25"/>
        <v>22.500000000000007</v>
      </c>
      <c r="AY29" s="192">
        <f t="shared" si="25"/>
        <v>21.250000000000007</v>
      </c>
      <c r="AZ29" s="192">
        <f t="shared" si="25"/>
        <v>20.000000000000007</v>
      </c>
      <c r="BA29" s="192">
        <f t="shared" si="25"/>
        <v>18.750000000000007</v>
      </c>
      <c r="BB29" s="192">
        <f t="shared" si="25"/>
        <v>17.500000000000004</v>
      </c>
      <c r="BC29" s="192">
        <f t="shared" si="25"/>
        <v>16.250000000000004</v>
      </c>
      <c r="BD29" s="192">
        <f t="shared" si="25"/>
        <v>15.000000000000002</v>
      </c>
      <c r="BE29" s="192">
        <f t="shared" si="25"/>
        <v>13.750000000000002</v>
      </c>
      <c r="BF29" s="192">
        <f t="shared" si="25"/>
        <v>12.5</v>
      </c>
      <c r="BG29" s="192">
        <f t="shared" si="25"/>
        <v>11.25</v>
      </c>
      <c r="BH29" s="192">
        <f t="shared" si="25"/>
        <v>10</v>
      </c>
      <c r="BI29" s="192">
        <f t="shared" si="25"/>
        <v>9.8500000000000032</v>
      </c>
      <c r="BJ29" s="192">
        <f t="shared" si="25"/>
        <v>9.5000000000000036</v>
      </c>
      <c r="BK29" s="192">
        <f t="shared" si="25"/>
        <v>9.1500000000000021</v>
      </c>
      <c r="BL29" s="192">
        <f t="shared" si="25"/>
        <v>8.8000000000000025</v>
      </c>
      <c r="BM29" s="192">
        <f t="shared" si="25"/>
        <v>8.4500000000000028</v>
      </c>
      <c r="BN29" s="192">
        <f t="shared" si="25"/>
        <v>8.1000000000000014</v>
      </c>
      <c r="BO29" s="192">
        <f t="shared" si="25"/>
        <v>7.7500000000000018</v>
      </c>
      <c r="BP29" s="192">
        <f t="shared" si="25"/>
        <v>7.4000000000000012</v>
      </c>
      <c r="BQ29" s="192">
        <f t="shared" si="25"/>
        <v>7.0500000000000007</v>
      </c>
      <c r="BR29" s="192">
        <f t="shared" si="25"/>
        <v>6.7</v>
      </c>
      <c r="BS29" s="192">
        <f t="shared" si="25"/>
        <v>6.35</v>
      </c>
      <c r="BT29" s="192">
        <f t="shared" si="25"/>
        <v>6</v>
      </c>
      <c r="BU29" s="192">
        <f t="shared" si="25"/>
        <v>5.4999999999999991</v>
      </c>
      <c r="BV29" s="192">
        <f t="shared" si="25"/>
        <v>5</v>
      </c>
      <c r="BW29" s="192">
        <f t="shared" si="25"/>
        <v>4.5</v>
      </c>
      <c r="BX29" s="192">
        <f t="shared" si="25"/>
        <v>4</v>
      </c>
      <c r="BY29" s="192">
        <f t="shared" si="25"/>
        <v>3.5000000000000004</v>
      </c>
      <c r="BZ29" s="192">
        <f t="shared" si="25"/>
        <v>3.0000000000000004</v>
      </c>
      <c r="CA29" s="192">
        <f t="shared" si="25"/>
        <v>2.5</v>
      </c>
      <c r="CB29" s="192">
        <f t="shared" si="25"/>
        <v>2</v>
      </c>
      <c r="CC29" s="192">
        <f t="shared" si="25"/>
        <v>1.5</v>
      </c>
      <c r="CD29" s="192">
        <f t="shared" si="25"/>
        <v>1</v>
      </c>
      <c r="CE29" s="192">
        <f t="shared" si="25"/>
        <v>0.5</v>
      </c>
      <c r="CF29" s="192">
        <f t="shared" si="25"/>
        <v>0</v>
      </c>
      <c r="CG29" s="52"/>
      <c r="CS29" s="52"/>
      <c r="DE29" s="52"/>
      <c r="DQ29" s="52"/>
    </row>
    <row r="30" spans="1:121" ht="13.5" thickBot="1" x14ac:dyDescent="0.35">
      <c r="A30" s="57" t="s">
        <v>26</v>
      </c>
      <c r="Z30" s="192">
        <f>$Z$3*B1</f>
        <v>100</v>
      </c>
      <c r="AA30" s="192">
        <f t="shared" ref="AA30:CG30" si="26">$Z$3*C1</f>
        <v>85</v>
      </c>
      <c r="AB30" s="192">
        <f t="shared" si="26"/>
        <v>75</v>
      </c>
      <c r="AC30" s="192">
        <f t="shared" si="26"/>
        <v>65</v>
      </c>
      <c r="AD30" s="192">
        <f t="shared" si="26"/>
        <v>60</v>
      </c>
      <c r="AE30" s="192">
        <f t="shared" si="26"/>
        <v>56.000000000000007</v>
      </c>
      <c r="AF30" s="192">
        <f t="shared" si="26"/>
        <v>53</v>
      </c>
      <c r="AG30" s="192">
        <f t="shared" si="26"/>
        <v>51</v>
      </c>
      <c r="AH30" s="192">
        <f t="shared" si="26"/>
        <v>49</v>
      </c>
      <c r="AI30" s="192">
        <f t="shared" si="26"/>
        <v>47</v>
      </c>
      <c r="AJ30" s="192">
        <f t="shared" si="26"/>
        <v>46</v>
      </c>
      <c r="AK30" s="192">
        <f t="shared" si="26"/>
        <v>45</v>
      </c>
      <c r="AL30" s="192">
        <f t="shared" si="26"/>
        <v>41.500000000000014</v>
      </c>
      <c r="AM30" s="192">
        <f t="shared" si="26"/>
        <v>40.000000000000014</v>
      </c>
      <c r="AN30" s="192">
        <f t="shared" si="26"/>
        <v>38.500000000000014</v>
      </c>
      <c r="AO30" s="192">
        <f t="shared" si="26"/>
        <v>37.000000000000014</v>
      </c>
      <c r="AP30" s="192">
        <f t="shared" si="26"/>
        <v>35.500000000000007</v>
      </c>
      <c r="AQ30" s="192">
        <f t="shared" si="26"/>
        <v>34.000000000000007</v>
      </c>
      <c r="AR30" s="192">
        <f t="shared" si="26"/>
        <v>32.500000000000007</v>
      </c>
      <c r="AS30" s="192">
        <f t="shared" si="26"/>
        <v>31.000000000000007</v>
      </c>
      <c r="AT30" s="192">
        <f t="shared" si="26"/>
        <v>29.500000000000004</v>
      </c>
      <c r="AU30" s="192">
        <f t="shared" si="26"/>
        <v>28.000000000000004</v>
      </c>
      <c r="AV30" s="192">
        <f t="shared" si="26"/>
        <v>26.5</v>
      </c>
      <c r="AW30" s="192">
        <f t="shared" si="26"/>
        <v>25</v>
      </c>
      <c r="AX30" s="192">
        <f t="shared" si="26"/>
        <v>23.750000000000011</v>
      </c>
      <c r="AY30" s="192">
        <f t="shared" si="26"/>
        <v>22.500000000000007</v>
      </c>
      <c r="AZ30" s="192">
        <f t="shared" si="26"/>
        <v>21.250000000000007</v>
      </c>
      <c r="BA30" s="192">
        <f t="shared" si="26"/>
        <v>20.000000000000007</v>
      </c>
      <c r="BB30" s="192">
        <f t="shared" si="26"/>
        <v>18.750000000000007</v>
      </c>
      <c r="BC30" s="192">
        <f t="shared" si="26"/>
        <v>17.500000000000004</v>
      </c>
      <c r="BD30" s="192">
        <f t="shared" si="26"/>
        <v>16.250000000000004</v>
      </c>
      <c r="BE30" s="192">
        <f t="shared" si="26"/>
        <v>15.000000000000002</v>
      </c>
      <c r="BF30" s="192">
        <f t="shared" si="26"/>
        <v>13.750000000000002</v>
      </c>
      <c r="BG30" s="192">
        <f t="shared" si="26"/>
        <v>12.5</v>
      </c>
      <c r="BH30" s="192">
        <f t="shared" si="26"/>
        <v>11.25</v>
      </c>
      <c r="BI30" s="192">
        <f t="shared" si="26"/>
        <v>10</v>
      </c>
      <c r="BJ30" s="192">
        <f t="shared" si="26"/>
        <v>9.8500000000000032</v>
      </c>
      <c r="BK30" s="192">
        <f t="shared" si="26"/>
        <v>9.5000000000000036</v>
      </c>
      <c r="BL30" s="192">
        <f t="shared" si="26"/>
        <v>9.1500000000000021</v>
      </c>
      <c r="BM30" s="192">
        <f t="shared" si="26"/>
        <v>8.8000000000000025</v>
      </c>
      <c r="BN30" s="192">
        <f t="shared" si="26"/>
        <v>8.4500000000000028</v>
      </c>
      <c r="BO30" s="192">
        <f t="shared" si="26"/>
        <v>8.1000000000000014</v>
      </c>
      <c r="BP30" s="192">
        <f t="shared" si="26"/>
        <v>7.7500000000000018</v>
      </c>
      <c r="BQ30" s="192">
        <f t="shared" si="26"/>
        <v>7.4000000000000012</v>
      </c>
      <c r="BR30" s="192">
        <f t="shared" si="26"/>
        <v>7.0500000000000007</v>
      </c>
      <c r="BS30" s="192">
        <f t="shared" si="26"/>
        <v>6.7</v>
      </c>
      <c r="BT30" s="192">
        <f t="shared" si="26"/>
        <v>6.35</v>
      </c>
      <c r="BU30" s="192">
        <f t="shared" si="26"/>
        <v>6</v>
      </c>
      <c r="BV30" s="192">
        <f t="shared" si="26"/>
        <v>5.4999999999999991</v>
      </c>
      <c r="BW30" s="192">
        <f t="shared" si="26"/>
        <v>5</v>
      </c>
      <c r="BX30" s="192">
        <f t="shared" si="26"/>
        <v>4.5</v>
      </c>
      <c r="BY30" s="192">
        <f t="shared" si="26"/>
        <v>4</v>
      </c>
      <c r="BZ30" s="192">
        <f t="shared" si="26"/>
        <v>3.5000000000000004</v>
      </c>
      <c r="CA30" s="192">
        <f t="shared" si="26"/>
        <v>3.0000000000000004</v>
      </c>
      <c r="CB30" s="192">
        <f t="shared" si="26"/>
        <v>2.5</v>
      </c>
      <c r="CC30" s="192">
        <f t="shared" si="26"/>
        <v>2</v>
      </c>
      <c r="CD30" s="192">
        <f t="shared" si="26"/>
        <v>1.5</v>
      </c>
      <c r="CE30" s="192">
        <f t="shared" si="26"/>
        <v>1</v>
      </c>
      <c r="CF30" s="192">
        <f t="shared" si="26"/>
        <v>0.5</v>
      </c>
      <c r="CG30" s="192">
        <f t="shared" si="26"/>
        <v>0</v>
      </c>
    </row>
    <row r="31" spans="1:121" ht="13" x14ac:dyDescent="0.3">
      <c r="A31" s="56" t="s">
        <v>27</v>
      </c>
      <c r="AA31" s="191">
        <f>$AA$3*B1</f>
        <v>100</v>
      </c>
      <c r="AB31" s="191">
        <f t="shared" ref="AB31:CH31" si="27">$AA$3*C1</f>
        <v>85</v>
      </c>
      <c r="AC31" s="191">
        <f t="shared" si="27"/>
        <v>75</v>
      </c>
      <c r="AD31" s="191">
        <f t="shared" si="27"/>
        <v>65</v>
      </c>
      <c r="AE31" s="191">
        <f t="shared" si="27"/>
        <v>60</v>
      </c>
      <c r="AF31" s="191">
        <f t="shared" si="27"/>
        <v>56.000000000000007</v>
      </c>
      <c r="AG31" s="191">
        <f t="shared" si="27"/>
        <v>53</v>
      </c>
      <c r="AH31" s="191">
        <f t="shared" si="27"/>
        <v>51</v>
      </c>
      <c r="AI31" s="191">
        <f t="shared" si="27"/>
        <v>49</v>
      </c>
      <c r="AJ31" s="191">
        <f t="shared" si="27"/>
        <v>47</v>
      </c>
      <c r="AK31" s="191">
        <f t="shared" si="27"/>
        <v>46</v>
      </c>
      <c r="AL31" s="191">
        <f t="shared" si="27"/>
        <v>45</v>
      </c>
      <c r="AM31" s="191">
        <f t="shared" si="27"/>
        <v>41.500000000000014</v>
      </c>
      <c r="AN31" s="191">
        <f t="shared" si="27"/>
        <v>40.000000000000014</v>
      </c>
      <c r="AO31" s="191">
        <f t="shared" si="27"/>
        <v>38.500000000000014</v>
      </c>
      <c r="AP31" s="191">
        <f t="shared" si="27"/>
        <v>37.000000000000014</v>
      </c>
      <c r="AQ31" s="191">
        <f t="shared" si="27"/>
        <v>35.500000000000007</v>
      </c>
      <c r="AR31" s="191">
        <f t="shared" si="27"/>
        <v>34.000000000000007</v>
      </c>
      <c r="AS31" s="191">
        <f t="shared" si="27"/>
        <v>32.500000000000007</v>
      </c>
      <c r="AT31" s="191">
        <f t="shared" si="27"/>
        <v>31.000000000000007</v>
      </c>
      <c r="AU31" s="191">
        <f t="shared" si="27"/>
        <v>29.500000000000004</v>
      </c>
      <c r="AV31" s="191">
        <f t="shared" si="27"/>
        <v>28.000000000000004</v>
      </c>
      <c r="AW31" s="191">
        <f t="shared" si="27"/>
        <v>26.5</v>
      </c>
      <c r="AX31" s="191">
        <f t="shared" si="27"/>
        <v>25</v>
      </c>
      <c r="AY31" s="191">
        <f t="shared" si="27"/>
        <v>23.750000000000011</v>
      </c>
      <c r="AZ31" s="191">
        <f t="shared" si="27"/>
        <v>22.500000000000007</v>
      </c>
      <c r="BA31" s="191">
        <f t="shared" si="27"/>
        <v>21.250000000000007</v>
      </c>
      <c r="BB31" s="191">
        <f t="shared" si="27"/>
        <v>20.000000000000007</v>
      </c>
      <c r="BC31" s="191">
        <f t="shared" si="27"/>
        <v>18.750000000000007</v>
      </c>
      <c r="BD31" s="191">
        <f t="shared" si="27"/>
        <v>17.500000000000004</v>
      </c>
      <c r="BE31" s="191">
        <f t="shared" si="27"/>
        <v>16.250000000000004</v>
      </c>
      <c r="BF31" s="191">
        <f t="shared" si="27"/>
        <v>15.000000000000002</v>
      </c>
      <c r="BG31" s="191">
        <f t="shared" si="27"/>
        <v>13.750000000000002</v>
      </c>
      <c r="BH31" s="191">
        <f t="shared" si="27"/>
        <v>12.5</v>
      </c>
      <c r="BI31" s="191">
        <f t="shared" si="27"/>
        <v>11.25</v>
      </c>
      <c r="BJ31" s="191">
        <f t="shared" si="27"/>
        <v>10</v>
      </c>
      <c r="BK31" s="191">
        <f t="shared" si="27"/>
        <v>9.8500000000000032</v>
      </c>
      <c r="BL31" s="191">
        <f t="shared" si="27"/>
        <v>9.5000000000000036</v>
      </c>
      <c r="BM31" s="191">
        <f t="shared" si="27"/>
        <v>9.1500000000000021</v>
      </c>
      <c r="BN31" s="191">
        <f t="shared" si="27"/>
        <v>8.8000000000000025</v>
      </c>
      <c r="BO31" s="191">
        <f t="shared" si="27"/>
        <v>8.4500000000000028</v>
      </c>
      <c r="BP31" s="191">
        <f t="shared" si="27"/>
        <v>8.1000000000000014</v>
      </c>
      <c r="BQ31" s="191">
        <f t="shared" si="27"/>
        <v>7.7500000000000018</v>
      </c>
      <c r="BR31" s="191">
        <f t="shared" si="27"/>
        <v>7.4000000000000012</v>
      </c>
      <c r="BS31" s="191">
        <f t="shared" si="27"/>
        <v>7.0500000000000007</v>
      </c>
      <c r="BT31" s="191">
        <f t="shared" si="27"/>
        <v>6.7</v>
      </c>
      <c r="BU31" s="191">
        <f t="shared" si="27"/>
        <v>6.35</v>
      </c>
      <c r="BV31" s="191">
        <f t="shared" si="27"/>
        <v>6</v>
      </c>
      <c r="BW31" s="191">
        <f t="shared" si="27"/>
        <v>5.4999999999999991</v>
      </c>
      <c r="BX31" s="191">
        <f t="shared" si="27"/>
        <v>5</v>
      </c>
      <c r="BY31" s="191">
        <f t="shared" si="27"/>
        <v>4.5</v>
      </c>
      <c r="BZ31" s="191">
        <f t="shared" si="27"/>
        <v>4</v>
      </c>
      <c r="CA31" s="191">
        <f t="shared" si="27"/>
        <v>3.5000000000000004</v>
      </c>
      <c r="CB31" s="191">
        <f t="shared" si="27"/>
        <v>3.0000000000000004</v>
      </c>
      <c r="CC31" s="191">
        <f t="shared" si="27"/>
        <v>2.5</v>
      </c>
      <c r="CD31" s="191">
        <f t="shared" si="27"/>
        <v>2</v>
      </c>
      <c r="CE31" s="191">
        <f t="shared" si="27"/>
        <v>1.5</v>
      </c>
      <c r="CF31" s="191">
        <f t="shared" si="27"/>
        <v>1</v>
      </c>
      <c r="CG31" s="191">
        <f t="shared" si="27"/>
        <v>0.5</v>
      </c>
      <c r="CH31" s="191">
        <f t="shared" si="27"/>
        <v>0</v>
      </c>
    </row>
    <row r="32" spans="1:121" ht="13" x14ac:dyDescent="0.3">
      <c r="A32" s="56" t="s">
        <v>28</v>
      </c>
      <c r="AB32" s="191">
        <f>$AB$3*B1</f>
        <v>100</v>
      </c>
      <c r="AC32" s="191">
        <f t="shared" ref="AC32:CI32" si="28">$AB$3*C1</f>
        <v>85</v>
      </c>
      <c r="AD32" s="191">
        <f t="shared" si="28"/>
        <v>75</v>
      </c>
      <c r="AE32" s="191">
        <f t="shared" si="28"/>
        <v>65</v>
      </c>
      <c r="AF32" s="191">
        <f t="shared" si="28"/>
        <v>60</v>
      </c>
      <c r="AG32" s="191">
        <f t="shared" si="28"/>
        <v>56.000000000000007</v>
      </c>
      <c r="AH32" s="191">
        <f t="shared" si="28"/>
        <v>53</v>
      </c>
      <c r="AI32" s="191">
        <f t="shared" si="28"/>
        <v>51</v>
      </c>
      <c r="AJ32" s="191">
        <f t="shared" si="28"/>
        <v>49</v>
      </c>
      <c r="AK32" s="191">
        <f t="shared" si="28"/>
        <v>47</v>
      </c>
      <c r="AL32" s="191">
        <f t="shared" si="28"/>
        <v>46</v>
      </c>
      <c r="AM32" s="191">
        <f t="shared" si="28"/>
        <v>45</v>
      </c>
      <c r="AN32" s="191">
        <f t="shared" si="28"/>
        <v>41.500000000000014</v>
      </c>
      <c r="AO32" s="191">
        <f t="shared" si="28"/>
        <v>40.000000000000014</v>
      </c>
      <c r="AP32" s="191">
        <f t="shared" si="28"/>
        <v>38.500000000000014</v>
      </c>
      <c r="AQ32" s="191">
        <f t="shared" si="28"/>
        <v>37.000000000000014</v>
      </c>
      <c r="AR32" s="191">
        <f t="shared" si="28"/>
        <v>35.500000000000007</v>
      </c>
      <c r="AS32" s="191">
        <f t="shared" si="28"/>
        <v>34.000000000000007</v>
      </c>
      <c r="AT32" s="191">
        <f t="shared" si="28"/>
        <v>32.500000000000007</v>
      </c>
      <c r="AU32" s="191">
        <f t="shared" si="28"/>
        <v>31.000000000000007</v>
      </c>
      <c r="AV32" s="191">
        <f t="shared" si="28"/>
        <v>29.500000000000004</v>
      </c>
      <c r="AW32" s="191">
        <f t="shared" si="28"/>
        <v>28.000000000000004</v>
      </c>
      <c r="AX32" s="191">
        <f t="shared" si="28"/>
        <v>26.5</v>
      </c>
      <c r="AY32" s="191">
        <f t="shared" si="28"/>
        <v>25</v>
      </c>
      <c r="AZ32" s="191">
        <f t="shared" si="28"/>
        <v>23.750000000000011</v>
      </c>
      <c r="BA32" s="191">
        <f t="shared" si="28"/>
        <v>22.500000000000007</v>
      </c>
      <c r="BB32" s="191">
        <f t="shared" si="28"/>
        <v>21.250000000000007</v>
      </c>
      <c r="BC32" s="191">
        <f t="shared" si="28"/>
        <v>20.000000000000007</v>
      </c>
      <c r="BD32" s="191">
        <f t="shared" si="28"/>
        <v>18.750000000000007</v>
      </c>
      <c r="BE32" s="191">
        <f t="shared" si="28"/>
        <v>17.500000000000004</v>
      </c>
      <c r="BF32" s="191">
        <f t="shared" si="28"/>
        <v>16.250000000000004</v>
      </c>
      <c r="BG32" s="191">
        <f t="shared" si="28"/>
        <v>15.000000000000002</v>
      </c>
      <c r="BH32" s="191">
        <f t="shared" si="28"/>
        <v>13.750000000000002</v>
      </c>
      <c r="BI32" s="191">
        <f t="shared" si="28"/>
        <v>12.5</v>
      </c>
      <c r="BJ32" s="191">
        <f t="shared" si="28"/>
        <v>11.25</v>
      </c>
      <c r="BK32" s="191">
        <f t="shared" si="28"/>
        <v>10</v>
      </c>
      <c r="BL32" s="191">
        <f t="shared" si="28"/>
        <v>9.8500000000000032</v>
      </c>
      <c r="BM32" s="191">
        <f t="shared" si="28"/>
        <v>9.5000000000000036</v>
      </c>
      <c r="BN32" s="191">
        <f t="shared" si="28"/>
        <v>9.1500000000000021</v>
      </c>
      <c r="BO32" s="191">
        <f t="shared" si="28"/>
        <v>8.8000000000000025</v>
      </c>
      <c r="BP32" s="191">
        <f t="shared" si="28"/>
        <v>8.4500000000000028</v>
      </c>
      <c r="BQ32" s="191">
        <f t="shared" si="28"/>
        <v>8.1000000000000014</v>
      </c>
      <c r="BR32" s="191">
        <f t="shared" si="28"/>
        <v>7.7500000000000018</v>
      </c>
      <c r="BS32" s="191">
        <f t="shared" si="28"/>
        <v>7.4000000000000012</v>
      </c>
      <c r="BT32" s="191">
        <f t="shared" si="28"/>
        <v>7.0500000000000007</v>
      </c>
      <c r="BU32" s="191">
        <f t="shared" si="28"/>
        <v>6.7</v>
      </c>
      <c r="BV32" s="191">
        <f t="shared" si="28"/>
        <v>6.35</v>
      </c>
      <c r="BW32" s="191">
        <f t="shared" si="28"/>
        <v>6</v>
      </c>
      <c r="BX32" s="191">
        <f t="shared" si="28"/>
        <v>5.4999999999999991</v>
      </c>
      <c r="BY32" s="191">
        <f t="shared" si="28"/>
        <v>5</v>
      </c>
      <c r="BZ32" s="191">
        <f t="shared" si="28"/>
        <v>4.5</v>
      </c>
      <c r="CA32" s="191">
        <f t="shared" si="28"/>
        <v>4</v>
      </c>
      <c r="CB32" s="191">
        <f t="shared" si="28"/>
        <v>3.5000000000000004</v>
      </c>
      <c r="CC32" s="191">
        <f t="shared" si="28"/>
        <v>3.0000000000000004</v>
      </c>
      <c r="CD32" s="191">
        <f t="shared" si="28"/>
        <v>2.5</v>
      </c>
      <c r="CE32" s="191">
        <f t="shared" si="28"/>
        <v>2</v>
      </c>
      <c r="CF32" s="191">
        <f t="shared" si="28"/>
        <v>1.5</v>
      </c>
      <c r="CG32" s="191">
        <f t="shared" si="28"/>
        <v>1</v>
      </c>
      <c r="CH32" s="191">
        <f t="shared" si="28"/>
        <v>0.5</v>
      </c>
      <c r="CI32" s="191">
        <f t="shared" si="28"/>
        <v>0</v>
      </c>
    </row>
    <row r="33" spans="1:121" ht="13" x14ac:dyDescent="0.3">
      <c r="A33" s="56" t="s">
        <v>29</v>
      </c>
      <c r="AC33" s="191">
        <f>$AC$3*B1</f>
        <v>100</v>
      </c>
      <c r="AD33" s="191">
        <f t="shared" ref="AD33:CJ33" si="29">$AC$3*C1</f>
        <v>85</v>
      </c>
      <c r="AE33" s="191">
        <f t="shared" si="29"/>
        <v>75</v>
      </c>
      <c r="AF33" s="191">
        <f t="shared" si="29"/>
        <v>65</v>
      </c>
      <c r="AG33" s="191">
        <f t="shared" si="29"/>
        <v>60</v>
      </c>
      <c r="AH33" s="191">
        <f t="shared" si="29"/>
        <v>56.000000000000007</v>
      </c>
      <c r="AI33" s="191">
        <f t="shared" si="29"/>
        <v>53</v>
      </c>
      <c r="AJ33" s="191">
        <f t="shared" si="29"/>
        <v>51</v>
      </c>
      <c r="AK33" s="191">
        <f t="shared" si="29"/>
        <v>49</v>
      </c>
      <c r="AL33" s="191">
        <f t="shared" si="29"/>
        <v>47</v>
      </c>
      <c r="AM33" s="191">
        <f t="shared" si="29"/>
        <v>46</v>
      </c>
      <c r="AN33" s="191">
        <f t="shared" si="29"/>
        <v>45</v>
      </c>
      <c r="AO33" s="191">
        <f t="shared" si="29"/>
        <v>41.500000000000014</v>
      </c>
      <c r="AP33" s="191">
        <f t="shared" si="29"/>
        <v>40.000000000000014</v>
      </c>
      <c r="AQ33" s="191">
        <f t="shared" si="29"/>
        <v>38.500000000000014</v>
      </c>
      <c r="AR33" s="191">
        <f t="shared" si="29"/>
        <v>37.000000000000014</v>
      </c>
      <c r="AS33" s="191">
        <f t="shared" si="29"/>
        <v>35.500000000000007</v>
      </c>
      <c r="AT33" s="191">
        <f t="shared" si="29"/>
        <v>34.000000000000007</v>
      </c>
      <c r="AU33" s="191">
        <f t="shared" si="29"/>
        <v>32.500000000000007</v>
      </c>
      <c r="AV33" s="191">
        <f t="shared" si="29"/>
        <v>31.000000000000007</v>
      </c>
      <c r="AW33" s="191">
        <f t="shared" si="29"/>
        <v>29.500000000000004</v>
      </c>
      <c r="AX33" s="191">
        <f t="shared" si="29"/>
        <v>28.000000000000004</v>
      </c>
      <c r="AY33" s="191">
        <f t="shared" si="29"/>
        <v>26.5</v>
      </c>
      <c r="AZ33" s="191">
        <f t="shared" si="29"/>
        <v>25</v>
      </c>
      <c r="BA33" s="191">
        <f t="shared" si="29"/>
        <v>23.750000000000011</v>
      </c>
      <c r="BB33" s="191">
        <f t="shared" si="29"/>
        <v>22.500000000000007</v>
      </c>
      <c r="BC33" s="191">
        <f t="shared" si="29"/>
        <v>21.250000000000007</v>
      </c>
      <c r="BD33" s="191">
        <f t="shared" si="29"/>
        <v>20.000000000000007</v>
      </c>
      <c r="BE33" s="191">
        <f t="shared" si="29"/>
        <v>18.750000000000007</v>
      </c>
      <c r="BF33" s="191">
        <f t="shared" si="29"/>
        <v>17.500000000000004</v>
      </c>
      <c r="BG33" s="191">
        <f t="shared" si="29"/>
        <v>16.250000000000004</v>
      </c>
      <c r="BH33" s="191">
        <f t="shared" si="29"/>
        <v>15.000000000000002</v>
      </c>
      <c r="BI33" s="191">
        <f t="shared" si="29"/>
        <v>13.750000000000002</v>
      </c>
      <c r="BJ33" s="191">
        <f t="shared" si="29"/>
        <v>12.5</v>
      </c>
      <c r="BK33" s="191">
        <f t="shared" si="29"/>
        <v>11.25</v>
      </c>
      <c r="BL33" s="191">
        <f t="shared" si="29"/>
        <v>10</v>
      </c>
      <c r="BM33" s="191">
        <f t="shared" si="29"/>
        <v>9.8500000000000032</v>
      </c>
      <c r="BN33" s="191">
        <f t="shared" si="29"/>
        <v>9.5000000000000036</v>
      </c>
      <c r="BO33" s="191">
        <f t="shared" si="29"/>
        <v>9.1500000000000021</v>
      </c>
      <c r="BP33" s="191">
        <f t="shared" si="29"/>
        <v>8.8000000000000025</v>
      </c>
      <c r="BQ33" s="191">
        <f t="shared" si="29"/>
        <v>8.4500000000000028</v>
      </c>
      <c r="BR33" s="191">
        <f t="shared" si="29"/>
        <v>8.1000000000000014</v>
      </c>
      <c r="BS33" s="191">
        <f t="shared" si="29"/>
        <v>7.7500000000000018</v>
      </c>
      <c r="BT33" s="191">
        <f t="shared" si="29"/>
        <v>7.4000000000000012</v>
      </c>
      <c r="BU33" s="191">
        <f t="shared" si="29"/>
        <v>7.0500000000000007</v>
      </c>
      <c r="BV33" s="191">
        <f t="shared" si="29"/>
        <v>6.7</v>
      </c>
      <c r="BW33" s="191">
        <f t="shared" si="29"/>
        <v>6.35</v>
      </c>
      <c r="BX33" s="191">
        <f t="shared" si="29"/>
        <v>6</v>
      </c>
      <c r="BY33" s="191">
        <f t="shared" si="29"/>
        <v>5.4999999999999991</v>
      </c>
      <c r="BZ33" s="191">
        <f t="shared" si="29"/>
        <v>5</v>
      </c>
      <c r="CA33" s="191">
        <f t="shared" si="29"/>
        <v>4.5</v>
      </c>
      <c r="CB33" s="191">
        <f t="shared" si="29"/>
        <v>4</v>
      </c>
      <c r="CC33" s="191">
        <f t="shared" si="29"/>
        <v>3.5000000000000004</v>
      </c>
      <c r="CD33" s="191">
        <f t="shared" si="29"/>
        <v>3.0000000000000004</v>
      </c>
      <c r="CE33" s="191">
        <f t="shared" si="29"/>
        <v>2.5</v>
      </c>
      <c r="CF33" s="191">
        <f t="shared" si="29"/>
        <v>2</v>
      </c>
      <c r="CG33" s="191">
        <f t="shared" si="29"/>
        <v>1.5</v>
      </c>
      <c r="CH33" s="191">
        <f t="shared" si="29"/>
        <v>1</v>
      </c>
      <c r="CI33" s="191">
        <f t="shared" si="29"/>
        <v>0.5</v>
      </c>
      <c r="CJ33" s="191">
        <f t="shared" si="29"/>
        <v>0</v>
      </c>
    </row>
    <row r="34" spans="1:121" ht="13" x14ac:dyDescent="0.3">
      <c r="A34" s="56" t="s">
        <v>30</v>
      </c>
      <c r="AD34" s="191">
        <f>$AD$3*B1</f>
        <v>100</v>
      </c>
      <c r="AE34" s="191">
        <f t="shared" ref="AE34:CK34" si="30">$AD$3*C1</f>
        <v>85</v>
      </c>
      <c r="AF34" s="191">
        <f t="shared" si="30"/>
        <v>75</v>
      </c>
      <c r="AG34" s="191">
        <f t="shared" si="30"/>
        <v>65</v>
      </c>
      <c r="AH34" s="191">
        <f t="shared" si="30"/>
        <v>60</v>
      </c>
      <c r="AI34" s="191">
        <f t="shared" si="30"/>
        <v>56.000000000000007</v>
      </c>
      <c r="AJ34" s="191">
        <f t="shared" si="30"/>
        <v>53</v>
      </c>
      <c r="AK34" s="191">
        <f t="shared" si="30"/>
        <v>51</v>
      </c>
      <c r="AL34" s="191">
        <f t="shared" si="30"/>
        <v>49</v>
      </c>
      <c r="AM34" s="191">
        <f t="shared" si="30"/>
        <v>47</v>
      </c>
      <c r="AN34" s="191">
        <f t="shared" si="30"/>
        <v>46</v>
      </c>
      <c r="AO34" s="191">
        <f t="shared" si="30"/>
        <v>45</v>
      </c>
      <c r="AP34" s="191">
        <f t="shared" si="30"/>
        <v>41.500000000000014</v>
      </c>
      <c r="AQ34" s="191">
        <f t="shared" si="30"/>
        <v>40.000000000000014</v>
      </c>
      <c r="AR34" s="191">
        <f t="shared" si="30"/>
        <v>38.500000000000014</v>
      </c>
      <c r="AS34" s="191">
        <f t="shared" si="30"/>
        <v>37.000000000000014</v>
      </c>
      <c r="AT34" s="191">
        <f t="shared" si="30"/>
        <v>35.500000000000007</v>
      </c>
      <c r="AU34" s="191">
        <f t="shared" si="30"/>
        <v>34.000000000000007</v>
      </c>
      <c r="AV34" s="191">
        <f t="shared" si="30"/>
        <v>32.500000000000007</v>
      </c>
      <c r="AW34" s="191">
        <f t="shared" si="30"/>
        <v>31.000000000000007</v>
      </c>
      <c r="AX34" s="191">
        <f t="shared" si="30"/>
        <v>29.500000000000004</v>
      </c>
      <c r="AY34" s="191">
        <f t="shared" si="30"/>
        <v>28.000000000000004</v>
      </c>
      <c r="AZ34" s="191">
        <f t="shared" si="30"/>
        <v>26.5</v>
      </c>
      <c r="BA34" s="191">
        <f t="shared" si="30"/>
        <v>25</v>
      </c>
      <c r="BB34" s="191">
        <f t="shared" si="30"/>
        <v>23.750000000000011</v>
      </c>
      <c r="BC34" s="191">
        <f t="shared" si="30"/>
        <v>22.500000000000007</v>
      </c>
      <c r="BD34" s="191">
        <f t="shared" si="30"/>
        <v>21.250000000000007</v>
      </c>
      <c r="BE34" s="191">
        <f t="shared" si="30"/>
        <v>20.000000000000007</v>
      </c>
      <c r="BF34" s="191">
        <f t="shared" si="30"/>
        <v>18.750000000000007</v>
      </c>
      <c r="BG34" s="191">
        <f t="shared" si="30"/>
        <v>17.500000000000004</v>
      </c>
      <c r="BH34" s="191">
        <f t="shared" si="30"/>
        <v>16.250000000000004</v>
      </c>
      <c r="BI34" s="191">
        <f t="shared" si="30"/>
        <v>15.000000000000002</v>
      </c>
      <c r="BJ34" s="191">
        <f t="shared" si="30"/>
        <v>13.750000000000002</v>
      </c>
      <c r="BK34" s="191">
        <f t="shared" si="30"/>
        <v>12.5</v>
      </c>
      <c r="BL34" s="191">
        <f t="shared" si="30"/>
        <v>11.25</v>
      </c>
      <c r="BM34" s="191">
        <f t="shared" si="30"/>
        <v>10</v>
      </c>
      <c r="BN34" s="191">
        <f t="shared" si="30"/>
        <v>9.8500000000000032</v>
      </c>
      <c r="BO34" s="191">
        <f t="shared" si="30"/>
        <v>9.5000000000000036</v>
      </c>
      <c r="BP34" s="191">
        <f t="shared" si="30"/>
        <v>9.1500000000000021</v>
      </c>
      <c r="BQ34" s="191">
        <f t="shared" si="30"/>
        <v>8.8000000000000025</v>
      </c>
      <c r="BR34" s="191">
        <f t="shared" si="30"/>
        <v>8.4500000000000028</v>
      </c>
      <c r="BS34" s="191">
        <f t="shared" si="30"/>
        <v>8.1000000000000014</v>
      </c>
      <c r="BT34" s="191">
        <f t="shared" si="30"/>
        <v>7.7500000000000018</v>
      </c>
      <c r="BU34" s="191">
        <f t="shared" si="30"/>
        <v>7.4000000000000012</v>
      </c>
      <c r="BV34" s="191">
        <f t="shared" si="30"/>
        <v>7.0500000000000007</v>
      </c>
      <c r="BW34" s="191">
        <f t="shared" si="30"/>
        <v>6.7</v>
      </c>
      <c r="BX34" s="191">
        <f t="shared" si="30"/>
        <v>6.35</v>
      </c>
      <c r="BY34" s="191">
        <f t="shared" si="30"/>
        <v>6</v>
      </c>
      <c r="BZ34" s="191">
        <f t="shared" si="30"/>
        <v>5.4999999999999991</v>
      </c>
      <c r="CA34" s="191">
        <f t="shared" si="30"/>
        <v>5</v>
      </c>
      <c r="CB34" s="191">
        <f t="shared" si="30"/>
        <v>4.5</v>
      </c>
      <c r="CC34" s="191">
        <f t="shared" si="30"/>
        <v>4</v>
      </c>
      <c r="CD34" s="191">
        <f t="shared" si="30"/>
        <v>3.5000000000000004</v>
      </c>
      <c r="CE34" s="191">
        <f t="shared" si="30"/>
        <v>3.0000000000000004</v>
      </c>
      <c r="CF34" s="191">
        <f t="shared" si="30"/>
        <v>2.5</v>
      </c>
      <c r="CG34" s="191">
        <f t="shared" si="30"/>
        <v>2</v>
      </c>
      <c r="CH34" s="191">
        <f t="shared" si="30"/>
        <v>1.5</v>
      </c>
      <c r="CI34" s="191">
        <f t="shared" si="30"/>
        <v>1</v>
      </c>
      <c r="CJ34" s="191">
        <f t="shared" si="30"/>
        <v>0.5</v>
      </c>
      <c r="CK34" s="191">
        <f t="shared" si="30"/>
        <v>0</v>
      </c>
    </row>
    <row r="35" spans="1:121" ht="13" x14ac:dyDescent="0.3">
      <c r="A35" s="56" t="s">
        <v>31</v>
      </c>
      <c r="AE35" s="191">
        <f>$AE$3*B1</f>
        <v>100</v>
      </c>
      <c r="AF35" s="191">
        <f t="shared" ref="AF35:CL35" si="31">$AE$3*C1</f>
        <v>85</v>
      </c>
      <c r="AG35" s="191">
        <f t="shared" si="31"/>
        <v>75</v>
      </c>
      <c r="AH35" s="191">
        <f t="shared" si="31"/>
        <v>65</v>
      </c>
      <c r="AI35" s="191">
        <f t="shared" si="31"/>
        <v>60</v>
      </c>
      <c r="AJ35" s="191">
        <f t="shared" si="31"/>
        <v>56.000000000000007</v>
      </c>
      <c r="AK35" s="191">
        <f t="shared" si="31"/>
        <v>53</v>
      </c>
      <c r="AL35" s="191">
        <f t="shared" si="31"/>
        <v>51</v>
      </c>
      <c r="AM35" s="191">
        <f t="shared" si="31"/>
        <v>49</v>
      </c>
      <c r="AN35" s="191">
        <f t="shared" si="31"/>
        <v>47</v>
      </c>
      <c r="AO35" s="191">
        <f t="shared" si="31"/>
        <v>46</v>
      </c>
      <c r="AP35" s="191">
        <f t="shared" si="31"/>
        <v>45</v>
      </c>
      <c r="AQ35" s="191">
        <f t="shared" si="31"/>
        <v>41.500000000000014</v>
      </c>
      <c r="AR35" s="191">
        <f t="shared" si="31"/>
        <v>40.000000000000014</v>
      </c>
      <c r="AS35" s="191">
        <f t="shared" si="31"/>
        <v>38.500000000000014</v>
      </c>
      <c r="AT35" s="191">
        <f t="shared" si="31"/>
        <v>37.000000000000014</v>
      </c>
      <c r="AU35" s="191">
        <f t="shared" si="31"/>
        <v>35.500000000000007</v>
      </c>
      <c r="AV35" s="191">
        <f t="shared" si="31"/>
        <v>34.000000000000007</v>
      </c>
      <c r="AW35" s="191">
        <f t="shared" si="31"/>
        <v>32.500000000000007</v>
      </c>
      <c r="AX35" s="191">
        <f t="shared" si="31"/>
        <v>31.000000000000007</v>
      </c>
      <c r="AY35" s="191">
        <f t="shared" si="31"/>
        <v>29.500000000000004</v>
      </c>
      <c r="AZ35" s="191">
        <f t="shared" si="31"/>
        <v>28.000000000000004</v>
      </c>
      <c r="BA35" s="191">
        <f t="shared" si="31"/>
        <v>26.5</v>
      </c>
      <c r="BB35" s="191">
        <f t="shared" si="31"/>
        <v>25</v>
      </c>
      <c r="BC35" s="191">
        <f t="shared" si="31"/>
        <v>23.750000000000011</v>
      </c>
      <c r="BD35" s="191">
        <f t="shared" si="31"/>
        <v>22.500000000000007</v>
      </c>
      <c r="BE35" s="191">
        <f t="shared" si="31"/>
        <v>21.250000000000007</v>
      </c>
      <c r="BF35" s="191">
        <f t="shared" si="31"/>
        <v>20.000000000000007</v>
      </c>
      <c r="BG35" s="191">
        <f t="shared" si="31"/>
        <v>18.750000000000007</v>
      </c>
      <c r="BH35" s="191">
        <f t="shared" si="31"/>
        <v>17.500000000000004</v>
      </c>
      <c r="BI35" s="191">
        <f t="shared" si="31"/>
        <v>16.250000000000004</v>
      </c>
      <c r="BJ35" s="191">
        <f t="shared" si="31"/>
        <v>15.000000000000002</v>
      </c>
      <c r="BK35" s="191">
        <f t="shared" si="31"/>
        <v>13.750000000000002</v>
      </c>
      <c r="BL35" s="191">
        <f t="shared" si="31"/>
        <v>12.5</v>
      </c>
      <c r="BM35" s="191">
        <f t="shared" si="31"/>
        <v>11.25</v>
      </c>
      <c r="BN35" s="191">
        <f t="shared" si="31"/>
        <v>10</v>
      </c>
      <c r="BO35" s="191">
        <f t="shared" si="31"/>
        <v>9.8500000000000032</v>
      </c>
      <c r="BP35" s="191">
        <f t="shared" si="31"/>
        <v>9.5000000000000036</v>
      </c>
      <c r="BQ35" s="191">
        <f t="shared" si="31"/>
        <v>9.1500000000000021</v>
      </c>
      <c r="BR35" s="191">
        <f t="shared" si="31"/>
        <v>8.8000000000000025</v>
      </c>
      <c r="BS35" s="191">
        <f t="shared" si="31"/>
        <v>8.4500000000000028</v>
      </c>
      <c r="BT35" s="191">
        <f t="shared" si="31"/>
        <v>8.1000000000000014</v>
      </c>
      <c r="BU35" s="191">
        <f t="shared" si="31"/>
        <v>7.7500000000000018</v>
      </c>
      <c r="BV35" s="191">
        <f t="shared" si="31"/>
        <v>7.4000000000000012</v>
      </c>
      <c r="BW35" s="191">
        <f t="shared" si="31"/>
        <v>7.0500000000000007</v>
      </c>
      <c r="BX35" s="191">
        <f t="shared" si="31"/>
        <v>6.7</v>
      </c>
      <c r="BY35" s="191">
        <f t="shared" si="31"/>
        <v>6.35</v>
      </c>
      <c r="BZ35" s="191">
        <f t="shared" si="31"/>
        <v>6</v>
      </c>
      <c r="CA35" s="191">
        <f t="shared" si="31"/>
        <v>5.4999999999999991</v>
      </c>
      <c r="CB35" s="191">
        <f t="shared" si="31"/>
        <v>5</v>
      </c>
      <c r="CC35" s="191">
        <f t="shared" si="31"/>
        <v>4.5</v>
      </c>
      <c r="CD35" s="191">
        <f t="shared" si="31"/>
        <v>4</v>
      </c>
      <c r="CE35" s="191">
        <f t="shared" si="31"/>
        <v>3.5000000000000004</v>
      </c>
      <c r="CF35" s="191">
        <f t="shared" si="31"/>
        <v>3.0000000000000004</v>
      </c>
      <c r="CG35" s="191">
        <f t="shared" si="31"/>
        <v>2.5</v>
      </c>
      <c r="CH35" s="191">
        <f t="shared" si="31"/>
        <v>2</v>
      </c>
      <c r="CI35" s="191">
        <f t="shared" si="31"/>
        <v>1.5</v>
      </c>
      <c r="CJ35" s="191">
        <f t="shared" si="31"/>
        <v>1</v>
      </c>
      <c r="CK35" s="191">
        <f t="shared" si="31"/>
        <v>0.5</v>
      </c>
      <c r="CL35" s="191">
        <f t="shared" si="31"/>
        <v>0</v>
      </c>
    </row>
    <row r="36" spans="1:121" ht="13" x14ac:dyDescent="0.3">
      <c r="A36" s="56" t="s">
        <v>32</v>
      </c>
      <c r="AF36" s="191">
        <f>$AF$3*B1</f>
        <v>100</v>
      </c>
      <c r="AG36" s="191">
        <f t="shared" ref="AG36:CM36" si="32">$AF$3*C1</f>
        <v>85</v>
      </c>
      <c r="AH36" s="191">
        <f t="shared" si="32"/>
        <v>75</v>
      </c>
      <c r="AI36" s="191">
        <f t="shared" si="32"/>
        <v>65</v>
      </c>
      <c r="AJ36" s="191">
        <f t="shared" si="32"/>
        <v>60</v>
      </c>
      <c r="AK36" s="191">
        <f t="shared" si="32"/>
        <v>56.000000000000007</v>
      </c>
      <c r="AL36" s="191">
        <f t="shared" si="32"/>
        <v>53</v>
      </c>
      <c r="AM36" s="191">
        <f t="shared" si="32"/>
        <v>51</v>
      </c>
      <c r="AN36" s="191">
        <f t="shared" si="32"/>
        <v>49</v>
      </c>
      <c r="AO36" s="191">
        <f t="shared" si="32"/>
        <v>47</v>
      </c>
      <c r="AP36" s="191">
        <f t="shared" si="32"/>
        <v>46</v>
      </c>
      <c r="AQ36" s="191">
        <f t="shared" si="32"/>
        <v>45</v>
      </c>
      <c r="AR36" s="191">
        <f t="shared" si="32"/>
        <v>41.500000000000014</v>
      </c>
      <c r="AS36" s="191">
        <f t="shared" si="32"/>
        <v>40.000000000000014</v>
      </c>
      <c r="AT36" s="191">
        <f t="shared" si="32"/>
        <v>38.500000000000014</v>
      </c>
      <c r="AU36" s="191">
        <f t="shared" si="32"/>
        <v>37.000000000000014</v>
      </c>
      <c r="AV36" s="191">
        <f t="shared" si="32"/>
        <v>35.500000000000007</v>
      </c>
      <c r="AW36" s="191">
        <f t="shared" si="32"/>
        <v>34.000000000000007</v>
      </c>
      <c r="AX36" s="191">
        <f t="shared" si="32"/>
        <v>32.500000000000007</v>
      </c>
      <c r="AY36" s="191">
        <f t="shared" si="32"/>
        <v>31.000000000000007</v>
      </c>
      <c r="AZ36" s="191">
        <f t="shared" si="32"/>
        <v>29.500000000000004</v>
      </c>
      <c r="BA36" s="191">
        <f t="shared" si="32"/>
        <v>28.000000000000004</v>
      </c>
      <c r="BB36" s="191">
        <f t="shared" si="32"/>
        <v>26.5</v>
      </c>
      <c r="BC36" s="191">
        <f t="shared" si="32"/>
        <v>25</v>
      </c>
      <c r="BD36" s="191">
        <f t="shared" si="32"/>
        <v>23.750000000000011</v>
      </c>
      <c r="BE36" s="191">
        <f t="shared" si="32"/>
        <v>22.500000000000007</v>
      </c>
      <c r="BF36" s="191">
        <f t="shared" si="32"/>
        <v>21.250000000000007</v>
      </c>
      <c r="BG36" s="191">
        <f t="shared" si="32"/>
        <v>20.000000000000007</v>
      </c>
      <c r="BH36" s="191">
        <f t="shared" si="32"/>
        <v>18.750000000000007</v>
      </c>
      <c r="BI36" s="191">
        <f t="shared" si="32"/>
        <v>17.500000000000004</v>
      </c>
      <c r="BJ36" s="191">
        <f t="shared" si="32"/>
        <v>16.250000000000004</v>
      </c>
      <c r="BK36" s="191">
        <f t="shared" si="32"/>
        <v>15.000000000000002</v>
      </c>
      <c r="BL36" s="191">
        <f t="shared" si="32"/>
        <v>13.750000000000002</v>
      </c>
      <c r="BM36" s="191">
        <f t="shared" si="32"/>
        <v>12.5</v>
      </c>
      <c r="BN36" s="191">
        <f t="shared" si="32"/>
        <v>11.25</v>
      </c>
      <c r="BO36" s="191">
        <f t="shared" si="32"/>
        <v>10</v>
      </c>
      <c r="BP36" s="191">
        <f t="shared" si="32"/>
        <v>9.8500000000000032</v>
      </c>
      <c r="BQ36" s="191">
        <f t="shared" si="32"/>
        <v>9.5000000000000036</v>
      </c>
      <c r="BR36" s="191">
        <f t="shared" si="32"/>
        <v>9.1500000000000021</v>
      </c>
      <c r="BS36" s="191">
        <f t="shared" si="32"/>
        <v>8.8000000000000025</v>
      </c>
      <c r="BT36" s="191">
        <f t="shared" si="32"/>
        <v>8.4500000000000028</v>
      </c>
      <c r="BU36" s="191">
        <f t="shared" si="32"/>
        <v>8.1000000000000014</v>
      </c>
      <c r="BV36" s="191">
        <f t="shared" si="32"/>
        <v>7.7500000000000018</v>
      </c>
      <c r="BW36" s="191">
        <f t="shared" si="32"/>
        <v>7.4000000000000012</v>
      </c>
      <c r="BX36" s="191">
        <f t="shared" si="32"/>
        <v>7.0500000000000007</v>
      </c>
      <c r="BY36" s="191">
        <f t="shared" si="32"/>
        <v>6.7</v>
      </c>
      <c r="BZ36" s="191">
        <f t="shared" si="32"/>
        <v>6.35</v>
      </c>
      <c r="CA36" s="191">
        <f t="shared" si="32"/>
        <v>6</v>
      </c>
      <c r="CB36" s="191">
        <f t="shared" si="32"/>
        <v>5.4999999999999991</v>
      </c>
      <c r="CC36" s="191">
        <f t="shared" si="32"/>
        <v>5</v>
      </c>
      <c r="CD36" s="191">
        <f t="shared" si="32"/>
        <v>4.5</v>
      </c>
      <c r="CE36" s="191">
        <f t="shared" si="32"/>
        <v>4</v>
      </c>
      <c r="CF36" s="191">
        <f t="shared" si="32"/>
        <v>3.5000000000000004</v>
      </c>
      <c r="CG36" s="191">
        <f t="shared" si="32"/>
        <v>3.0000000000000004</v>
      </c>
      <c r="CH36" s="191">
        <f t="shared" si="32"/>
        <v>2.5</v>
      </c>
      <c r="CI36" s="191">
        <f t="shared" si="32"/>
        <v>2</v>
      </c>
      <c r="CJ36" s="191">
        <f t="shared" si="32"/>
        <v>1.5</v>
      </c>
      <c r="CK36" s="191">
        <f t="shared" si="32"/>
        <v>1</v>
      </c>
      <c r="CL36" s="191">
        <f t="shared" si="32"/>
        <v>0.5</v>
      </c>
      <c r="CM36" s="191">
        <f t="shared" si="32"/>
        <v>0</v>
      </c>
    </row>
    <row r="37" spans="1:121" ht="13" x14ac:dyDescent="0.3">
      <c r="A37" s="56" t="s">
        <v>33</v>
      </c>
      <c r="AG37" s="191">
        <f>$AG$3*B1</f>
        <v>100</v>
      </c>
      <c r="AH37" s="191">
        <f t="shared" ref="AH37:CN37" si="33">$AG$3*C1</f>
        <v>85</v>
      </c>
      <c r="AI37" s="191">
        <f t="shared" si="33"/>
        <v>75</v>
      </c>
      <c r="AJ37" s="191">
        <f t="shared" si="33"/>
        <v>65</v>
      </c>
      <c r="AK37" s="191">
        <f t="shared" si="33"/>
        <v>60</v>
      </c>
      <c r="AL37" s="191">
        <f t="shared" si="33"/>
        <v>56.000000000000007</v>
      </c>
      <c r="AM37" s="191">
        <f t="shared" si="33"/>
        <v>53</v>
      </c>
      <c r="AN37" s="191">
        <f t="shared" si="33"/>
        <v>51</v>
      </c>
      <c r="AO37" s="191">
        <f t="shared" si="33"/>
        <v>49</v>
      </c>
      <c r="AP37" s="191">
        <f t="shared" si="33"/>
        <v>47</v>
      </c>
      <c r="AQ37" s="191">
        <f t="shared" si="33"/>
        <v>46</v>
      </c>
      <c r="AR37" s="191">
        <f t="shared" si="33"/>
        <v>45</v>
      </c>
      <c r="AS37" s="191">
        <f t="shared" si="33"/>
        <v>41.500000000000014</v>
      </c>
      <c r="AT37" s="191">
        <f t="shared" si="33"/>
        <v>40.000000000000014</v>
      </c>
      <c r="AU37" s="191">
        <f t="shared" si="33"/>
        <v>38.500000000000014</v>
      </c>
      <c r="AV37" s="191">
        <f t="shared" si="33"/>
        <v>37.000000000000014</v>
      </c>
      <c r="AW37" s="191">
        <f t="shared" si="33"/>
        <v>35.500000000000007</v>
      </c>
      <c r="AX37" s="191">
        <f t="shared" si="33"/>
        <v>34.000000000000007</v>
      </c>
      <c r="AY37" s="191">
        <f t="shared" si="33"/>
        <v>32.500000000000007</v>
      </c>
      <c r="AZ37" s="191">
        <f t="shared" si="33"/>
        <v>31.000000000000007</v>
      </c>
      <c r="BA37" s="191">
        <f t="shared" si="33"/>
        <v>29.500000000000004</v>
      </c>
      <c r="BB37" s="191">
        <f t="shared" si="33"/>
        <v>28.000000000000004</v>
      </c>
      <c r="BC37" s="191">
        <f t="shared" si="33"/>
        <v>26.5</v>
      </c>
      <c r="BD37" s="191">
        <f t="shared" si="33"/>
        <v>25</v>
      </c>
      <c r="BE37" s="191">
        <f t="shared" si="33"/>
        <v>23.750000000000011</v>
      </c>
      <c r="BF37" s="191">
        <f t="shared" si="33"/>
        <v>22.500000000000007</v>
      </c>
      <c r="BG37" s="191">
        <f t="shared" si="33"/>
        <v>21.250000000000007</v>
      </c>
      <c r="BH37" s="191">
        <f t="shared" si="33"/>
        <v>20.000000000000007</v>
      </c>
      <c r="BI37" s="191">
        <f t="shared" si="33"/>
        <v>18.750000000000007</v>
      </c>
      <c r="BJ37" s="191">
        <f t="shared" si="33"/>
        <v>17.500000000000004</v>
      </c>
      <c r="BK37" s="191">
        <f t="shared" si="33"/>
        <v>16.250000000000004</v>
      </c>
      <c r="BL37" s="191">
        <f t="shared" si="33"/>
        <v>15.000000000000002</v>
      </c>
      <c r="BM37" s="191">
        <f t="shared" si="33"/>
        <v>13.750000000000002</v>
      </c>
      <c r="BN37" s="191">
        <f t="shared" si="33"/>
        <v>12.5</v>
      </c>
      <c r="BO37" s="191">
        <f t="shared" si="33"/>
        <v>11.25</v>
      </c>
      <c r="BP37" s="191">
        <f t="shared" si="33"/>
        <v>10</v>
      </c>
      <c r="BQ37" s="191">
        <f t="shared" si="33"/>
        <v>9.8500000000000032</v>
      </c>
      <c r="BR37" s="191">
        <f t="shared" si="33"/>
        <v>9.5000000000000036</v>
      </c>
      <c r="BS37" s="191">
        <f t="shared" si="33"/>
        <v>9.1500000000000021</v>
      </c>
      <c r="BT37" s="191">
        <f t="shared" si="33"/>
        <v>8.8000000000000025</v>
      </c>
      <c r="BU37" s="191">
        <f t="shared" si="33"/>
        <v>8.4500000000000028</v>
      </c>
      <c r="BV37" s="191">
        <f t="shared" si="33"/>
        <v>8.1000000000000014</v>
      </c>
      <c r="BW37" s="191">
        <f t="shared" si="33"/>
        <v>7.7500000000000018</v>
      </c>
      <c r="BX37" s="191">
        <f t="shared" si="33"/>
        <v>7.4000000000000012</v>
      </c>
      <c r="BY37" s="191">
        <f t="shared" si="33"/>
        <v>7.0500000000000007</v>
      </c>
      <c r="BZ37" s="191">
        <f t="shared" si="33"/>
        <v>6.7</v>
      </c>
      <c r="CA37" s="191">
        <f t="shared" si="33"/>
        <v>6.35</v>
      </c>
      <c r="CB37" s="191">
        <f t="shared" si="33"/>
        <v>6</v>
      </c>
      <c r="CC37" s="191">
        <f t="shared" si="33"/>
        <v>5.4999999999999991</v>
      </c>
      <c r="CD37" s="191">
        <f t="shared" si="33"/>
        <v>5</v>
      </c>
      <c r="CE37" s="191">
        <f t="shared" si="33"/>
        <v>4.5</v>
      </c>
      <c r="CF37" s="191">
        <f t="shared" si="33"/>
        <v>4</v>
      </c>
      <c r="CG37" s="191">
        <f t="shared" si="33"/>
        <v>3.5000000000000004</v>
      </c>
      <c r="CH37" s="191">
        <f t="shared" si="33"/>
        <v>3.0000000000000004</v>
      </c>
      <c r="CI37" s="191">
        <f t="shared" si="33"/>
        <v>2.5</v>
      </c>
      <c r="CJ37" s="191">
        <f t="shared" si="33"/>
        <v>2</v>
      </c>
      <c r="CK37" s="191">
        <f t="shared" si="33"/>
        <v>1.5</v>
      </c>
      <c r="CL37" s="191">
        <f t="shared" si="33"/>
        <v>1</v>
      </c>
      <c r="CM37" s="191">
        <f t="shared" si="33"/>
        <v>0.5</v>
      </c>
      <c r="CN37" s="191">
        <f t="shared" si="33"/>
        <v>0</v>
      </c>
    </row>
    <row r="38" spans="1:121" ht="13" x14ac:dyDescent="0.3">
      <c r="A38" s="56" t="s">
        <v>34</v>
      </c>
      <c r="AH38" s="191">
        <f>$AH$3*B1</f>
        <v>100</v>
      </c>
      <c r="AI38" s="191">
        <f t="shared" ref="AI38:CO38" si="34">$AH$3*C1</f>
        <v>85</v>
      </c>
      <c r="AJ38" s="191">
        <f t="shared" si="34"/>
        <v>75</v>
      </c>
      <c r="AK38" s="191">
        <f t="shared" si="34"/>
        <v>65</v>
      </c>
      <c r="AL38" s="191">
        <f t="shared" si="34"/>
        <v>60</v>
      </c>
      <c r="AM38" s="191">
        <f t="shared" si="34"/>
        <v>56.000000000000007</v>
      </c>
      <c r="AN38" s="191">
        <f t="shared" si="34"/>
        <v>53</v>
      </c>
      <c r="AO38" s="191">
        <f t="shared" si="34"/>
        <v>51</v>
      </c>
      <c r="AP38" s="191">
        <f t="shared" si="34"/>
        <v>49</v>
      </c>
      <c r="AQ38" s="191">
        <f t="shared" si="34"/>
        <v>47</v>
      </c>
      <c r="AR38" s="191">
        <f t="shared" si="34"/>
        <v>46</v>
      </c>
      <c r="AS38" s="191">
        <f t="shared" si="34"/>
        <v>45</v>
      </c>
      <c r="AT38" s="191">
        <f t="shared" si="34"/>
        <v>41.500000000000014</v>
      </c>
      <c r="AU38" s="191">
        <f t="shared" si="34"/>
        <v>40.000000000000014</v>
      </c>
      <c r="AV38" s="191">
        <f t="shared" si="34"/>
        <v>38.500000000000014</v>
      </c>
      <c r="AW38" s="191">
        <f t="shared" si="34"/>
        <v>37.000000000000014</v>
      </c>
      <c r="AX38" s="191">
        <f t="shared" si="34"/>
        <v>35.500000000000007</v>
      </c>
      <c r="AY38" s="191">
        <f t="shared" si="34"/>
        <v>34.000000000000007</v>
      </c>
      <c r="AZ38" s="191">
        <f t="shared" si="34"/>
        <v>32.500000000000007</v>
      </c>
      <c r="BA38" s="191">
        <f t="shared" si="34"/>
        <v>31.000000000000007</v>
      </c>
      <c r="BB38" s="191">
        <f t="shared" si="34"/>
        <v>29.500000000000004</v>
      </c>
      <c r="BC38" s="191">
        <f t="shared" si="34"/>
        <v>28.000000000000004</v>
      </c>
      <c r="BD38" s="191">
        <f t="shared" si="34"/>
        <v>26.5</v>
      </c>
      <c r="BE38" s="191">
        <f t="shared" si="34"/>
        <v>25</v>
      </c>
      <c r="BF38" s="191">
        <f t="shared" si="34"/>
        <v>23.750000000000011</v>
      </c>
      <c r="BG38" s="191">
        <f t="shared" si="34"/>
        <v>22.500000000000007</v>
      </c>
      <c r="BH38" s="191">
        <f t="shared" si="34"/>
        <v>21.250000000000007</v>
      </c>
      <c r="BI38" s="191">
        <f t="shared" si="34"/>
        <v>20.000000000000007</v>
      </c>
      <c r="BJ38" s="191">
        <f t="shared" si="34"/>
        <v>18.750000000000007</v>
      </c>
      <c r="BK38" s="191">
        <f t="shared" si="34"/>
        <v>17.500000000000004</v>
      </c>
      <c r="BL38" s="191">
        <f t="shared" si="34"/>
        <v>16.250000000000004</v>
      </c>
      <c r="BM38" s="191">
        <f t="shared" si="34"/>
        <v>15.000000000000002</v>
      </c>
      <c r="BN38" s="191">
        <f t="shared" si="34"/>
        <v>13.750000000000002</v>
      </c>
      <c r="BO38" s="191">
        <f t="shared" si="34"/>
        <v>12.5</v>
      </c>
      <c r="BP38" s="191">
        <f t="shared" si="34"/>
        <v>11.25</v>
      </c>
      <c r="BQ38" s="191">
        <f t="shared" si="34"/>
        <v>10</v>
      </c>
      <c r="BR38" s="191">
        <f t="shared" si="34"/>
        <v>9.8500000000000032</v>
      </c>
      <c r="BS38" s="191">
        <f t="shared" si="34"/>
        <v>9.5000000000000036</v>
      </c>
      <c r="BT38" s="191">
        <f t="shared" si="34"/>
        <v>9.1500000000000021</v>
      </c>
      <c r="BU38" s="191">
        <f t="shared" si="34"/>
        <v>8.8000000000000025</v>
      </c>
      <c r="BV38" s="191">
        <f t="shared" si="34"/>
        <v>8.4500000000000028</v>
      </c>
      <c r="BW38" s="191">
        <f t="shared" si="34"/>
        <v>8.1000000000000014</v>
      </c>
      <c r="BX38" s="191">
        <f t="shared" si="34"/>
        <v>7.7500000000000018</v>
      </c>
      <c r="BY38" s="191">
        <f t="shared" si="34"/>
        <v>7.4000000000000012</v>
      </c>
      <c r="BZ38" s="191">
        <f t="shared" si="34"/>
        <v>7.0500000000000007</v>
      </c>
      <c r="CA38" s="191">
        <f t="shared" si="34"/>
        <v>6.7</v>
      </c>
      <c r="CB38" s="191">
        <f t="shared" si="34"/>
        <v>6.35</v>
      </c>
      <c r="CC38" s="191">
        <f t="shared" si="34"/>
        <v>6</v>
      </c>
      <c r="CD38" s="191">
        <f t="shared" si="34"/>
        <v>5.4999999999999991</v>
      </c>
      <c r="CE38" s="191">
        <f t="shared" si="34"/>
        <v>5</v>
      </c>
      <c r="CF38" s="191">
        <f t="shared" si="34"/>
        <v>4.5</v>
      </c>
      <c r="CG38" s="191">
        <f t="shared" si="34"/>
        <v>4</v>
      </c>
      <c r="CH38" s="191">
        <f t="shared" si="34"/>
        <v>3.5000000000000004</v>
      </c>
      <c r="CI38" s="191">
        <f t="shared" si="34"/>
        <v>3.0000000000000004</v>
      </c>
      <c r="CJ38" s="191">
        <f t="shared" si="34"/>
        <v>2.5</v>
      </c>
      <c r="CK38" s="191">
        <f t="shared" si="34"/>
        <v>2</v>
      </c>
      <c r="CL38" s="191">
        <f t="shared" si="34"/>
        <v>1.5</v>
      </c>
      <c r="CM38" s="191">
        <f t="shared" si="34"/>
        <v>1</v>
      </c>
      <c r="CN38" s="191">
        <f t="shared" si="34"/>
        <v>0.5</v>
      </c>
      <c r="CO38" s="191">
        <f t="shared" si="34"/>
        <v>0</v>
      </c>
    </row>
    <row r="39" spans="1:121" ht="13" x14ac:dyDescent="0.3">
      <c r="A39" s="56" t="s">
        <v>35</v>
      </c>
      <c r="AI39" s="191">
        <f>$AI$3*B1</f>
        <v>100</v>
      </c>
      <c r="AJ39" s="191">
        <f t="shared" ref="AJ39:CP39" si="35">$AI$3*C1</f>
        <v>85</v>
      </c>
      <c r="AK39" s="191">
        <f t="shared" si="35"/>
        <v>75</v>
      </c>
      <c r="AL39" s="191">
        <f t="shared" si="35"/>
        <v>65</v>
      </c>
      <c r="AM39" s="191">
        <f t="shared" si="35"/>
        <v>60</v>
      </c>
      <c r="AN39" s="191">
        <f t="shared" si="35"/>
        <v>56.000000000000007</v>
      </c>
      <c r="AO39" s="191">
        <f t="shared" si="35"/>
        <v>53</v>
      </c>
      <c r="AP39" s="191">
        <f t="shared" si="35"/>
        <v>51</v>
      </c>
      <c r="AQ39" s="191">
        <f t="shared" si="35"/>
        <v>49</v>
      </c>
      <c r="AR39" s="191">
        <f t="shared" si="35"/>
        <v>47</v>
      </c>
      <c r="AS39" s="191">
        <f t="shared" si="35"/>
        <v>46</v>
      </c>
      <c r="AT39" s="191">
        <f t="shared" si="35"/>
        <v>45</v>
      </c>
      <c r="AU39" s="191">
        <f t="shared" si="35"/>
        <v>41.500000000000014</v>
      </c>
      <c r="AV39" s="191">
        <f t="shared" si="35"/>
        <v>40.000000000000014</v>
      </c>
      <c r="AW39" s="191">
        <f t="shared" si="35"/>
        <v>38.500000000000014</v>
      </c>
      <c r="AX39" s="191">
        <f t="shared" si="35"/>
        <v>37.000000000000014</v>
      </c>
      <c r="AY39" s="191">
        <f t="shared" si="35"/>
        <v>35.500000000000007</v>
      </c>
      <c r="AZ39" s="191">
        <f t="shared" si="35"/>
        <v>34.000000000000007</v>
      </c>
      <c r="BA39" s="191">
        <f t="shared" si="35"/>
        <v>32.500000000000007</v>
      </c>
      <c r="BB39" s="191">
        <f t="shared" si="35"/>
        <v>31.000000000000007</v>
      </c>
      <c r="BC39" s="191">
        <f t="shared" si="35"/>
        <v>29.500000000000004</v>
      </c>
      <c r="BD39" s="191">
        <f t="shared" si="35"/>
        <v>28.000000000000004</v>
      </c>
      <c r="BE39" s="191">
        <f t="shared" si="35"/>
        <v>26.5</v>
      </c>
      <c r="BF39" s="191">
        <f t="shared" si="35"/>
        <v>25</v>
      </c>
      <c r="BG39" s="191">
        <f t="shared" si="35"/>
        <v>23.750000000000011</v>
      </c>
      <c r="BH39" s="191">
        <f t="shared" si="35"/>
        <v>22.500000000000007</v>
      </c>
      <c r="BI39" s="191">
        <f t="shared" si="35"/>
        <v>21.250000000000007</v>
      </c>
      <c r="BJ39" s="191">
        <f t="shared" si="35"/>
        <v>20.000000000000007</v>
      </c>
      <c r="BK39" s="191">
        <f t="shared" si="35"/>
        <v>18.750000000000007</v>
      </c>
      <c r="BL39" s="191">
        <f t="shared" si="35"/>
        <v>17.500000000000004</v>
      </c>
      <c r="BM39" s="191">
        <f t="shared" si="35"/>
        <v>16.250000000000004</v>
      </c>
      <c r="BN39" s="191">
        <f t="shared" si="35"/>
        <v>15.000000000000002</v>
      </c>
      <c r="BO39" s="191">
        <f t="shared" si="35"/>
        <v>13.750000000000002</v>
      </c>
      <c r="BP39" s="191">
        <f t="shared" si="35"/>
        <v>12.5</v>
      </c>
      <c r="BQ39" s="191">
        <f t="shared" si="35"/>
        <v>11.25</v>
      </c>
      <c r="BR39" s="191">
        <f t="shared" si="35"/>
        <v>10</v>
      </c>
      <c r="BS39" s="191">
        <f t="shared" si="35"/>
        <v>9.8500000000000032</v>
      </c>
      <c r="BT39" s="191">
        <f t="shared" si="35"/>
        <v>9.5000000000000036</v>
      </c>
      <c r="BU39" s="191">
        <f t="shared" si="35"/>
        <v>9.1500000000000021</v>
      </c>
      <c r="BV39" s="191">
        <f t="shared" si="35"/>
        <v>8.8000000000000025</v>
      </c>
      <c r="BW39" s="191">
        <f t="shared" si="35"/>
        <v>8.4500000000000028</v>
      </c>
      <c r="BX39" s="191">
        <f t="shared" si="35"/>
        <v>8.1000000000000014</v>
      </c>
      <c r="BY39" s="191">
        <f t="shared" si="35"/>
        <v>7.7500000000000018</v>
      </c>
      <c r="BZ39" s="191">
        <f t="shared" si="35"/>
        <v>7.4000000000000012</v>
      </c>
      <c r="CA39" s="191">
        <f t="shared" si="35"/>
        <v>7.0500000000000007</v>
      </c>
      <c r="CB39" s="191">
        <f t="shared" si="35"/>
        <v>6.7</v>
      </c>
      <c r="CC39" s="191">
        <f t="shared" si="35"/>
        <v>6.35</v>
      </c>
      <c r="CD39" s="191">
        <f t="shared" si="35"/>
        <v>6</v>
      </c>
      <c r="CE39" s="191">
        <f t="shared" si="35"/>
        <v>5.4999999999999991</v>
      </c>
      <c r="CF39" s="191">
        <f t="shared" si="35"/>
        <v>5</v>
      </c>
      <c r="CG39" s="191">
        <f t="shared" si="35"/>
        <v>4.5</v>
      </c>
      <c r="CH39" s="191">
        <f t="shared" si="35"/>
        <v>4</v>
      </c>
      <c r="CI39" s="191">
        <f t="shared" si="35"/>
        <v>3.5000000000000004</v>
      </c>
      <c r="CJ39" s="191">
        <f t="shared" si="35"/>
        <v>3.0000000000000004</v>
      </c>
      <c r="CK39" s="191">
        <f t="shared" si="35"/>
        <v>2.5</v>
      </c>
      <c r="CL39" s="191">
        <f t="shared" si="35"/>
        <v>2</v>
      </c>
      <c r="CM39" s="191">
        <f t="shared" si="35"/>
        <v>1.5</v>
      </c>
      <c r="CN39" s="191">
        <f t="shared" si="35"/>
        <v>1</v>
      </c>
      <c r="CO39" s="191">
        <f t="shared" si="35"/>
        <v>0.5</v>
      </c>
      <c r="CP39" s="191">
        <f t="shared" si="35"/>
        <v>0</v>
      </c>
    </row>
    <row r="40" spans="1:121" ht="13" x14ac:dyDescent="0.3">
      <c r="A40" s="56" t="s">
        <v>36</v>
      </c>
      <c r="AJ40" s="191">
        <f>$AJ$3*B1</f>
        <v>100</v>
      </c>
      <c r="AK40" s="191">
        <f t="shared" ref="AK40:CQ40" si="36">$AJ$3*C1</f>
        <v>85</v>
      </c>
      <c r="AL40" s="191">
        <f t="shared" si="36"/>
        <v>75</v>
      </c>
      <c r="AM40" s="191">
        <f t="shared" si="36"/>
        <v>65</v>
      </c>
      <c r="AN40" s="191">
        <f t="shared" si="36"/>
        <v>60</v>
      </c>
      <c r="AO40" s="191">
        <f t="shared" si="36"/>
        <v>56.000000000000007</v>
      </c>
      <c r="AP40" s="191">
        <f t="shared" si="36"/>
        <v>53</v>
      </c>
      <c r="AQ40" s="191">
        <f t="shared" si="36"/>
        <v>51</v>
      </c>
      <c r="AR40" s="191">
        <f t="shared" si="36"/>
        <v>49</v>
      </c>
      <c r="AS40" s="191">
        <f t="shared" si="36"/>
        <v>47</v>
      </c>
      <c r="AT40" s="191">
        <f t="shared" si="36"/>
        <v>46</v>
      </c>
      <c r="AU40" s="191">
        <f t="shared" si="36"/>
        <v>45</v>
      </c>
      <c r="AV40" s="191">
        <f t="shared" si="36"/>
        <v>41.500000000000014</v>
      </c>
      <c r="AW40" s="191">
        <f t="shared" si="36"/>
        <v>40.000000000000014</v>
      </c>
      <c r="AX40" s="191">
        <f t="shared" si="36"/>
        <v>38.500000000000014</v>
      </c>
      <c r="AY40" s="191">
        <f t="shared" si="36"/>
        <v>37.000000000000014</v>
      </c>
      <c r="AZ40" s="191">
        <f t="shared" si="36"/>
        <v>35.500000000000007</v>
      </c>
      <c r="BA40" s="191">
        <f t="shared" si="36"/>
        <v>34.000000000000007</v>
      </c>
      <c r="BB40" s="191">
        <f t="shared" si="36"/>
        <v>32.500000000000007</v>
      </c>
      <c r="BC40" s="191">
        <f t="shared" si="36"/>
        <v>31.000000000000007</v>
      </c>
      <c r="BD40" s="191">
        <f t="shared" si="36"/>
        <v>29.500000000000004</v>
      </c>
      <c r="BE40" s="191">
        <f t="shared" si="36"/>
        <v>28.000000000000004</v>
      </c>
      <c r="BF40" s="191">
        <f t="shared" si="36"/>
        <v>26.5</v>
      </c>
      <c r="BG40" s="191">
        <f t="shared" si="36"/>
        <v>25</v>
      </c>
      <c r="BH40" s="191">
        <f t="shared" si="36"/>
        <v>23.750000000000011</v>
      </c>
      <c r="BI40" s="191">
        <f t="shared" si="36"/>
        <v>22.500000000000007</v>
      </c>
      <c r="BJ40" s="191">
        <f t="shared" si="36"/>
        <v>21.250000000000007</v>
      </c>
      <c r="BK40" s="191">
        <f t="shared" si="36"/>
        <v>20.000000000000007</v>
      </c>
      <c r="BL40" s="191">
        <f t="shared" si="36"/>
        <v>18.750000000000007</v>
      </c>
      <c r="BM40" s="191">
        <f t="shared" si="36"/>
        <v>17.500000000000004</v>
      </c>
      <c r="BN40" s="191">
        <f t="shared" si="36"/>
        <v>16.250000000000004</v>
      </c>
      <c r="BO40" s="191">
        <f t="shared" si="36"/>
        <v>15.000000000000002</v>
      </c>
      <c r="BP40" s="191">
        <f t="shared" si="36"/>
        <v>13.750000000000002</v>
      </c>
      <c r="BQ40" s="191">
        <f t="shared" si="36"/>
        <v>12.5</v>
      </c>
      <c r="BR40" s="191">
        <f t="shared" si="36"/>
        <v>11.25</v>
      </c>
      <c r="BS40" s="191">
        <f t="shared" si="36"/>
        <v>10</v>
      </c>
      <c r="BT40" s="191">
        <f t="shared" si="36"/>
        <v>9.8500000000000032</v>
      </c>
      <c r="BU40" s="191">
        <f t="shared" si="36"/>
        <v>9.5000000000000036</v>
      </c>
      <c r="BV40" s="191">
        <f t="shared" si="36"/>
        <v>9.1500000000000021</v>
      </c>
      <c r="BW40" s="191">
        <f t="shared" si="36"/>
        <v>8.8000000000000025</v>
      </c>
      <c r="BX40" s="191">
        <f t="shared" si="36"/>
        <v>8.4500000000000028</v>
      </c>
      <c r="BY40" s="191">
        <f t="shared" si="36"/>
        <v>8.1000000000000014</v>
      </c>
      <c r="BZ40" s="191">
        <f t="shared" si="36"/>
        <v>7.7500000000000018</v>
      </c>
      <c r="CA40" s="191">
        <f t="shared" si="36"/>
        <v>7.4000000000000012</v>
      </c>
      <c r="CB40" s="191">
        <f t="shared" si="36"/>
        <v>7.0500000000000007</v>
      </c>
      <c r="CC40" s="191">
        <f t="shared" si="36"/>
        <v>6.7</v>
      </c>
      <c r="CD40" s="191">
        <f t="shared" si="36"/>
        <v>6.35</v>
      </c>
      <c r="CE40" s="191">
        <f t="shared" si="36"/>
        <v>6</v>
      </c>
      <c r="CF40" s="191">
        <f t="shared" si="36"/>
        <v>5.4999999999999991</v>
      </c>
      <c r="CG40" s="191">
        <f t="shared" si="36"/>
        <v>5</v>
      </c>
      <c r="CH40" s="191">
        <f t="shared" si="36"/>
        <v>4.5</v>
      </c>
      <c r="CI40" s="191">
        <f t="shared" si="36"/>
        <v>4</v>
      </c>
      <c r="CJ40" s="191">
        <f t="shared" si="36"/>
        <v>3.5000000000000004</v>
      </c>
      <c r="CK40" s="191">
        <f t="shared" si="36"/>
        <v>3.0000000000000004</v>
      </c>
      <c r="CL40" s="191">
        <f t="shared" si="36"/>
        <v>2.5</v>
      </c>
      <c r="CM40" s="191">
        <f t="shared" si="36"/>
        <v>2</v>
      </c>
      <c r="CN40" s="191">
        <f t="shared" si="36"/>
        <v>1.5</v>
      </c>
      <c r="CO40" s="191">
        <f t="shared" si="36"/>
        <v>1</v>
      </c>
      <c r="CP40" s="191">
        <f t="shared" si="36"/>
        <v>0.5</v>
      </c>
      <c r="CQ40" s="191">
        <f t="shared" si="36"/>
        <v>0</v>
      </c>
    </row>
    <row r="41" spans="1:121" s="48" customFormat="1" ht="13.5" thickBot="1" x14ac:dyDescent="0.35">
      <c r="A41" s="58" t="s">
        <v>37</v>
      </c>
      <c r="M41" s="52"/>
      <c r="Y41" s="52"/>
      <c r="AK41" s="193">
        <f>$AK$3*B1</f>
        <v>100</v>
      </c>
      <c r="AL41" s="193">
        <f t="shared" ref="AL41:CR41" si="37">$AK$3*C1</f>
        <v>85</v>
      </c>
      <c r="AM41" s="193">
        <f t="shared" si="37"/>
        <v>75</v>
      </c>
      <c r="AN41" s="193">
        <f t="shared" si="37"/>
        <v>65</v>
      </c>
      <c r="AO41" s="193">
        <f t="shared" si="37"/>
        <v>60</v>
      </c>
      <c r="AP41" s="193">
        <f t="shared" si="37"/>
        <v>56.000000000000007</v>
      </c>
      <c r="AQ41" s="193">
        <f t="shared" si="37"/>
        <v>53</v>
      </c>
      <c r="AR41" s="193">
        <f t="shared" si="37"/>
        <v>51</v>
      </c>
      <c r="AS41" s="193">
        <f t="shared" si="37"/>
        <v>49</v>
      </c>
      <c r="AT41" s="193">
        <f t="shared" si="37"/>
        <v>47</v>
      </c>
      <c r="AU41" s="193">
        <f t="shared" si="37"/>
        <v>46</v>
      </c>
      <c r="AV41" s="193">
        <f t="shared" si="37"/>
        <v>45</v>
      </c>
      <c r="AW41" s="193">
        <f t="shared" si="37"/>
        <v>41.500000000000014</v>
      </c>
      <c r="AX41" s="193">
        <f t="shared" si="37"/>
        <v>40.000000000000014</v>
      </c>
      <c r="AY41" s="193">
        <f t="shared" si="37"/>
        <v>38.500000000000014</v>
      </c>
      <c r="AZ41" s="193">
        <f t="shared" si="37"/>
        <v>37.000000000000014</v>
      </c>
      <c r="BA41" s="193">
        <f t="shared" si="37"/>
        <v>35.500000000000007</v>
      </c>
      <c r="BB41" s="193">
        <f t="shared" si="37"/>
        <v>34.000000000000007</v>
      </c>
      <c r="BC41" s="193">
        <f t="shared" si="37"/>
        <v>32.500000000000007</v>
      </c>
      <c r="BD41" s="193">
        <f t="shared" si="37"/>
        <v>31.000000000000007</v>
      </c>
      <c r="BE41" s="193">
        <f t="shared" si="37"/>
        <v>29.500000000000004</v>
      </c>
      <c r="BF41" s="193">
        <f t="shared" si="37"/>
        <v>28.000000000000004</v>
      </c>
      <c r="BG41" s="193">
        <f t="shared" si="37"/>
        <v>26.5</v>
      </c>
      <c r="BH41" s="193">
        <f t="shared" si="37"/>
        <v>25</v>
      </c>
      <c r="BI41" s="193">
        <f t="shared" si="37"/>
        <v>23.750000000000011</v>
      </c>
      <c r="BJ41" s="193">
        <f t="shared" si="37"/>
        <v>22.500000000000007</v>
      </c>
      <c r="BK41" s="193">
        <f t="shared" si="37"/>
        <v>21.250000000000007</v>
      </c>
      <c r="BL41" s="193">
        <f t="shared" si="37"/>
        <v>20.000000000000007</v>
      </c>
      <c r="BM41" s="193">
        <f t="shared" si="37"/>
        <v>18.750000000000007</v>
      </c>
      <c r="BN41" s="193">
        <f t="shared" si="37"/>
        <v>17.500000000000004</v>
      </c>
      <c r="BO41" s="193">
        <f t="shared" si="37"/>
        <v>16.250000000000004</v>
      </c>
      <c r="BP41" s="193">
        <f t="shared" si="37"/>
        <v>15.000000000000002</v>
      </c>
      <c r="BQ41" s="193">
        <f t="shared" si="37"/>
        <v>13.750000000000002</v>
      </c>
      <c r="BR41" s="193">
        <f t="shared" si="37"/>
        <v>12.5</v>
      </c>
      <c r="BS41" s="193">
        <f t="shared" si="37"/>
        <v>11.25</v>
      </c>
      <c r="BT41" s="193">
        <f t="shared" si="37"/>
        <v>10</v>
      </c>
      <c r="BU41" s="193">
        <f t="shared" si="37"/>
        <v>9.8500000000000032</v>
      </c>
      <c r="BV41" s="193">
        <f t="shared" si="37"/>
        <v>9.5000000000000036</v>
      </c>
      <c r="BW41" s="193">
        <f t="shared" si="37"/>
        <v>9.1500000000000021</v>
      </c>
      <c r="BX41" s="193">
        <f t="shared" si="37"/>
        <v>8.8000000000000025</v>
      </c>
      <c r="BY41" s="193">
        <f t="shared" si="37"/>
        <v>8.4500000000000028</v>
      </c>
      <c r="BZ41" s="193">
        <f t="shared" si="37"/>
        <v>8.1000000000000014</v>
      </c>
      <c r="CA41" s="193">
        <f t="shared" si="37"/>
        <v>7.7500000000000018</v>
      </c>
      <c r="CB41" s="193">
        <f t="shared" si="37"/>
        <v>7.4000000000000012</v>
      </c>
      <c r="CC41" s="193">
        <f t="shared" si="37"/>
        <v>7.0500000000000007</v>
      </c>
      <c r="CD41" s="193">
        <f t="shared" si="37"/>
        <v>6.7</v>
      </c>
      <c r="CE41" s="193">
        <f t="shared" si="37"/>
        <v>6.35</v>
      </c>
      <c r="CF41" s="193">
        <f t="shared" si="37"/>
        <v>6</v>
      </c>
      <c r="CG41" s="193">
        <f t="shared" si="37"/>
        <v>5.4999999999999991</v>
      </c>
      <c r="CH41" s="193">
        <f t="shared" si="37"/>
        <v>5</v>
      </c>
      <c r="CI41" s="193">
        <f t="shared" si="37"/>
        <v>4.5</v>
      </c>
      <c r="CJ41" s="193">
        <f t="shared" si="37"/>
        <v>4</v>
      </c>
      <c r="CK41" s="193">
        <f t="shared" si="37"/>
        <v>3.5000000000000004</v>
      </c>
      <c r="CL41" s="193">
        <f t="shared" si="37"/>
        <v>3.0000000000000004</v>
      </c>
      <c r="CM41" s="193">
        <f t="shared" si="37"/>
        <v>2.5</v>
      </c>
      <c r="CN41" s="193">
        <f t="shared" si="37"/>
        <v>2</v>
      </c>
      <c r="CO41" s="193">
        <f t="shared" si="37"/>
        <v>1.5</v>
      </c>
      <c r="CP41" s="193">
        <f t="shared" si="37"/>
        <v>1</v>
      </c>
      <c r="CQ41" s="193">
        <f t="shared" si="37"/>
        <v>0.5</v>
      </c>
      <c r="CR41" s="193">
        <f t="shared" si="37"/>
        <v>0</v>
      </c>
      <c r="CS41" s="52"/>
      <c r="DE41" s="52"/>
      <c r="DQ41" s="52"/>
    </row>
    <row r="42" spans="1:121" ht="13" x14ac:dyDescent="0.3">
      <c r="A42" s="57" t="s">
        <v>38</v>
      </c>
      <c r="AL42" s="89">
        <f>$AL$3*B1</f>
        <v>100</v>
      </c>
      <c r="AM42" s="89">
        <f t="shared" ref="AM42:CS42" si="38">$AL$3*C1</f>
        <v>85</v>
      </c>
      <c r="AN42" s="89">
        <f t="shared" si="38"/>
        <v>75</v>
      </c>
      <c r="AO42" s="89">
        <f t="shared" si="38"/>
        <v>65</v>
      </c>
      <c r="AP42" s="89">
        <f t="shared" si="38"/>
        <v>60</v>
      </c>
      <c r="AQ42" s="89">
        <f t="shared" si="38"/>
        <v>56.000000000000007</v>
      </c>
      <c r="AR42" s="89">
        <f t="shared" si="38"/>
        <v>53</v>
      </c>
      <c r="AS42" s="89">
        <f t="shared" si="38"/>
        <v>51</v>
      </c>
      <c r="AT42" s="89">
        <f t="shared" si="38"/>
        <v>49</v>
      </c>
      <c r="AU42" s="89">
        <f t="shared" si="38"/>
        <v>47</v>
      </c>
      <c r="AV42" s="89">
        <f t="shared" si="38"/>
        <v>46</v>
      </c>
      <c r="AW42" s="89">
        <f t="shared" si="38"/>
        <v>45</v>
      </c>
      <c r="AX42" s="89">
        <f t="shared" si="38"/>
        <v>41.500000000000014</v>
      </c>
      <c r="AY42" s="89">
        <f t="shared" si="38"/>
        <v>40.000000000000014</v>
      </c>
      <c r="AZ42" s="89">
        <f t="shared" si="38"/>
        <v>38.500000000000014</v>
      </c>
      <c r="BA42" s="89">
        <f t="shared" si="38"/>
        <v>37.000000000000014</v>
      </c>
      <c r="BB42" s="89">
        <f t="shared" si="38"/>
        <v>35.500000000000007</v>
      </c>
      <c r="BC42" s="89">
        <f t="shared" si="38"/>
        <v>34.000000000000007</v>
      </c>
      <c r="BD42" s="89">
        <f t="shared" si="38"/>
        <v>32.500000000000007</v>
      </c>
      <c r="BE42" s="89">
        <f t="shared" si="38"/>
        <v>31.000000000000007</v>
      </c>
      <c r="BF42" s="89">
        <f t="shared" si="38"/>
        <v>29.500000000000004</v>
      </c>
      <c r="BG42" s="89">
        <f t="shared" si="38"/>
        <v>28.000000000000004</v>
      </c>
      <c r="BH42" s="89">
        <f t="shared" si="38"/>
        <v>26.5</v>
      </c>
      <c r="BI42" s="89">
        <f t="shared" si="38"/>
        <v>25</v>
      </c>
      <c r="BJ42" s="89">
        <f t="shared" si="38"/>
        <v>23.750000000000011</v>
      </c>
      <c r="BK42" s="89">
        <f t="shared" si="38"/>
        <v>22.500000000000007</v>
      </c>
      <c r="BL42" s="89">
        <f t="shared" si="38"/>
        <v>21.250000000000007</v>
      </c>
      <c r="BM42" s="89">
        <f t="shared" si="38"/>
        <v>20.000000000000007</v>
      </c>
      <c r="BN42" s="89">
        <f t="shared" si="38"/>
        <v>18.750000000000007</v>
      </c>
      <c r="BO42" s="89">
        <f t="shared" si="38"/>
        <v>17.500000000000004</v>
      </c>
      <c r="BP42" s="89">
        <f t="shared" si="38"/>
        <v>16.250000000000004</v>
      </c>
      <c r="BQ42" s="89">
        <f t="shared" si="38"/>
        <v>15.000000000000002</v>
      </c>
      <c r="BR42" s="89">
        <f t="shared" si="38"/>
        <v>13.750000000000002</v>
      </c>
      <c r="BS42" s="89">
        <f t="shared" si="38"/>
        <v>12.5</v>
      </c>
      <c r="BT42" s="89">
        <f t="shared" si="38"/>
        <v>11.25</v>
      </c>
      <c r="BU42" s="89">
        <f t="shared" si="38"/>
        <v>10</v>
      </c>
      <c r="BV42" s="89">
        <f t="shared" si="38"/>
        <v>9.8500000000000032</v>
      </c>
      <c r="BW42" s="89">
        <f t="shared" si="38"/>
        <v>9.5000000000000036</v>
      </c>
      <c r="BX42" s="89">
        <f t="shared" si="38"/>
        <v>9.1500000000000021</v>
      </c>
      <c r="BY42" s="89">
        <f t="shared" si="38"/>
        <v>8.8000000000000025</v>
      </c>
      <c r="BZ42" s="89">
        <f t="shared" si="38"/>
        <v>8.4500000000000028</v>
      </c>
      <c r="CA42" s="89">
        <f t="shared" si="38"/>
        <v>8.1000000000000014</v>
      </c>
      <c r="CB42" s="89">
        <f t="shared" si="38"/>
        <v>7.7500000000000018</v>
      </c>
      <c r="CC42" s="89">
        <f t="shared" si="38"/>
        <v>7.4000000000000012</v>
      </c>
      <c r="CD42" s="89">
        <f t="shared" si="38"/>
        <v>7.0500000000000007</v>
      </c>
      <c r="CE42" s="89">
        <f t="shared" si="38"/>
        <v>6.7</v>
      </c>
      <c r="CF42" s="89">
        <f t="shared" si="38"/>
        <v>6.35</v>
      </c>
      <c r="CG42" s="89">
        <f t="shared" si="38"/>
        <v>6</v>
      </c>
      <c r="CH42" s="89">
        <f t="shared" si="38"/>
        <v>5.4999999999999991</v>
      </c>
      <c r="CI42" s="89">
        <f t="shared" si="38"/>
        <v>5</v>
      </c>
      <c r="CJ42" s="89">
        <f t="shared" si="38"/>
        <v>4.5</v>
      </c>
      <c r="CK42" s="89">
        <f t="shared" si="38"/>
        <v>4</v>
      </c>
      <c r="CL42" s="89">
        <f t="shared" si="38"/>
        <v>3.5000000000000004</v>
      </c>
      <c r="CM42" s="89">
        <f t="shared" si="38"/>
        <v>3.0000000000000004</v>
      </c>
      <c r="CN42" s="89">
        <f t="shared" si="38"/>
        <v>2.5</v>
      </c>
      <c r="CO42" s="89">
        <f t="shared" si="38"/>
        <v>2</v>
      </c>
      <c r="CP42" s="89">
        <f t="shared" si="38"/>
        <v>1.5</v>
      </c>
      <c r="CQ42" s="89">
        <f t="shared" si="38"/>
        <v>1</v>
      </c>
      <c r="CR42" s="89">
        <f t="shared" si="38"/>
        <v>0.5</v>
      </c>
      <c r="CS42" s="89">
        <f t="shared" si="38"/>
        <v>0</v>
      </c>
    </row>
    <row r="43" spans="1:121" ht="13" x14ac:dyDescent="0.3">
      <c r="A43" s="56" t="s">
        <v>39</v>
      </c>
      <c r="AM43" s="191">
        <f>$AM$3*B1</f>
        <v>100</v>
      </c>
      <c r="AN43" s="191">
        <f t="shared" ref="AN43:CT43" si="39">$AM$3*C1</f>
        <v>85</v>
      </c>
      <c r="AO43" s="191">
        <f t="shared" si="39"/>
        <v>75</v>
      </c>
      <c r="AP43" s="191">
        <f t="shared" si="39"/>
        <v>65</v>
      </c>
      <c r="AQ43" s="191">
        <f t="shared" si="39"/>
        <v>60</v>
      </c>
      <c r="AR43" s="191">
        <f t="shared" si="39"/>
        <v>56.000000000000007</v>
      </c>
      <c r="AS43" s="191">
        <f t="shared" si="39"/>
        <v>53</v>
      </c>
      <c r="AT43" s="191">
        <f t="shared" si="39"/>
        <v>51</v>
      </c>
      <c r="AU43" s="191">
        <f t="shared" si="39"/>
        <v>49</v>
      </c>
      <c r="AV43" s="191">
        <f t="shared" si="39"/>
        <v>47</v>
      </c>
      <c r="AW43" s="191">
        <f t="shared" si="39"/>
        <v>46</v>
      </c>
      <c r="AX43" s="191">
        <f t="shared" si="39"/>
        <v>45</v>
      </c>
      <c r="AY43" s="191">
        <f t="shared" si="39"/>
        <v>41.500000000000014</v>
      </c>
      <c r="AZ43" s="191">
        <f t="shared" si="39"/>
        <v>40.000000000000014</v>
      </c>
      <c r="BA43" s="191">
        <f t="shared" si="39"/>
        <v>38.500000000000014</v>
      </c>
      <c r="BB43" s="191">
        <f t="shared" si="39"/>
        <v>37.000000000000014</v>
      </c>
      <c r="BC43" s="191">
        <f t="shared" si="39"/>
        <v>35.500000000000007</v>
      </c>
      <c r="BD43" s="191">
        <f t="shared" si="39"/>
        <v>34.000000000000007</v>
      </c>
      <c r="BE43" s="191">
        <f t="shared" si="39"/>
        <v>32.500000000000007</v>
      </c>
      <c r="BF43" s="191">
        <f t="shared" si="39"/>
        <v>31.000000000000007</v>
      </c>
      <c r="BG43" s="191">
        <f t="shared" si="39"/>
        <v>29.500000000000004</v>
      </c>
      <c r="BH43" s="191">
        <f t="shared" si="39"/>
        <v>28.000000000000004</v>
      </c>
      <c r="BI43" s="191">
        <f t="shared" si="39"/>
        <v>26.5</v>
      </c>
      <c r="BJ43" s="191">
        <f t="shared" si="39"/>
        <v>25</v>
      </c>
      <c r="BK43" s="191">
        <f t="shared" si="39"/>
        <v>23.750000000000011</v>
      </c>
      <c r="BL43" s="191">
        <f t="shared" si="39"/>
        <v>22.500000000000007</v>
      </c>
      <c r="BM43" s="191">
        <f t="shared" si="39"/>
        <v>21.250000000000007</v>
      </c>
      <c r="BN43" s="191">
        <f t="shared" si="39"/>
        <v>20.000000000000007</v>
      </c>
      <c r="BO43" s="191">
        <f t="shared" si="39"/>
        <v>18.750000000000007</v>
      </c>
      <c r="BP43" s="191">
        <f t="shared" si="39"/>
        <v>17.500000000000004</v>
      </c>
      <c r="BQ43" s="191">
        <f t="shared" si="39"/>
        <v>16.250000000000004</v>
      </c>
      <c r="BR43" s="191">
        <f t="shared" si="39"/>
        <v>15.000000000000002</v>
      </c>
      <c r="BS43" s="191">
        <f t="shared" si="39"/>
        <v>13.750000000000002</v>
      </c>
      <c r="BT43" s="191">
        <f t="shared" si="39"/>
        <v>12.5</v>
      </c>
      <c r="BU43" s="191">
        <f t="shared" si="39"/>
        <v>11.25</v>
      </c>
      <c r="BV43" s="191">
        <f t="shared" si="39"/>
        <v>10</v>
      </c>
      <c r="BW43" s="191">
        <f t="shared" si="39"/>
        <v>9.8500000000000032</v>
      </c>
      <c r="BX43" s="191">
        <f t="shared" si="39"/>
        <v>9.5000000000000036</v>
      </c>
      <c r="BY43" s="191">
        <f t="shared" si="39"/>
        <v>9.1500000000000021</v>
      </c>
      <c r="BZ43" s="191">
        <f t="shared" si="39"/>
        <v>8.8000000000000025</v>
      </c>
      <c r="CA43" s="191">
        <f t="shared" si="39"/>
        <v>8.4500000000000028</v>
      </c>
      <c r="CB43" s="191">
        <f t="shared" si="39"/>
        <v>8.1000000000000014</v>
      </c>
      <c r="CC43" s="191">
        <f t="shared" si="39"/>
        <v>7.7500000000000018</v>
      </c>
      <c r="CD43" s="191">
        <f t="shared" si="39"/>
        <v>7.4000000000000012</v>
      </c>
      <c r="CE43" s="191">
        <f t="shared" si="39"/>
        <v>7.0500000000000007</v>
      </c>
      <c r="CF43" s="191">
        <f t="shared" si="39"/>
        <v>6.7</v>
      </c>
      <c r="CG43" s="191">
        <f t="shared" si="39"/>
        <v>6.35</v>
      </c>
      <c r="CH43" s="191">
        <f t="shared" si="39"/>
        <v>6</v>
      </c>
      <c r="CI43" s="191">
        <f t="shared" si="39"/>
        <v>5.4999999999999991</v>
      </c>
      <c r="CJ43" s="191">
        <f t="shared" si="39"/>
        <v>5</v>
      </c>
      <c r="CK43" s="191">
        <f t="shared" si="39"/>
        <v>4.5</v>
      </c>
      <c r="CL43" s="191">
        <f t="shared" si="39"/>
        <v>4</v>
      </c>
      <c r="CM43" s="191">
        <f t="shared" si="39"/>
        <v>3.5000000000000004</v>
      </c>
      <c r="CN43" s="191">
        <f t="shared" si="39"/>
        <v>3.0000000000000004</v>
      </c>
      <c r="CO43" s="191">
        <f t="shared" si="39"/>
        <v>2.5</v>
      </c>
      <c r="CP43" s="191">
        <f t="shared" si="39"/>
        <v>2</v>
      </c>
      <c r="CQ43" s="191">
        <f t="shared" si="39"/>
        <v>1.5</v>
      </c>
      <c r="CR43" s="191">
        <f t="shared" si="39"/>
        <v>1</v>
      </c>
      <c r="CS43" s="191">
        <f t="shared" si="39"/>
        <v>0.5</v>
      </c>
      <c r="CT43" s="191">
        <f t="shared" si="39"/>
        <v>0</v>
      </c>
    </row>
    <row r="44" spans="1:121" ht="13" x14ac:dyDescent="0.3">
      <c r="A44" s="56" t="s">
        <v>40</v>
      </c>
      <c r="AN44" s="191">
        <f>$AN$3*B1</f>
        <v>100</v>
      </c>
      <c r="AO44" s="191">
        <f t="shared" ref="AO44:CU44" si="40">$AN$3*C1</f>
        <v>85</v>
      </c>
      <c r="AP44" s="191">
        <f t="shared" si="40"/>
        <v>75</v>
      </c>
      <c r="AQ44" s="191">
        <f t="shared" si="40"/>
        <v>65</v>
      </c>
      <c r="AR44" s="191">
        <f t="shared" si="40"/>
        <v>60</v>
      </c>
      <c r="AS44" s="191">
        <f t="shared" si="40"/>
        <v>56.000000000000007</v>
      </c>
      <c r="AT44" s="191">
        <f t="shared" si="40"/>
        <v>53</v>
      </c>
      <c r="AU44" s="191">
        <f t="shared" si="40"/>
        <v>51</v>
      </c>
      <c r="AV44" s="191">
        <f t="shared" si="40"/>
        <v>49</v>
      </c>
      <c r="AW44" s="191">
        <f t="shared" si="40"/>
        <v>47</v>
      </c>
      <c r="AX44" s="191">
        <f t="shared" si="40"/>
        <v>46</v>
      </c>
      <c r="AY44" s="191">
        <f t="shared" si="40"/>
        <v>45</v>
      </c>
      <c r="AZ44" s="191">
        <f t="shared" si="40"/>
        <v>41.500000000000014</v>
      </c>
      <c r="BA44" s="191">
        <f t="shared" si="40"/>
        <v>40.000000000000014</v>
      </c>
      <c r="BB44" s="191">
        <f t="shared" si="40"/>
        <v>38.500000000000014</v>
      </c>
      <c r="BC44" s="191">
        <f t="shared" si="40"/>
        <v>37.000000000000014</v>
      </c>
      <c r="BD44" s="191">
        <f t="shared" si="40"/>
        <v>35.500000000000007</v>
      </c>
      <c r="BE44" s="191">
        <f t="shared" si="40"/>
        <v>34.000000000000007</v>
      </c>
      <c r="BF44" s="191">
        <f t="shared" si="40"/>
        <v>32.500000000000007</v>
      </c>
      <c r="BG44" s="191">
        <f t="shared" si="40"/>
        <v>31.000000000000007</v>
      </c>
      <c r="BH44" s="191">
        <f t="shared" si="40"/>
        <v>29.500000000000004</v>
      </c>
      <c r="BI44" s="191">
        <f t="shared" si="40"/>
        <v>28.000000000000004</v>
      </c>
      <c r="BJ44" s="191">
        <f t="shared" si="40"/>
        <v>26.5</v>
      </c>
      <c r="BK44" s="191">
        <f t="shared" si="40"/>
        <v>25</v>
      </c>
      <c r="BL44" s="191">
        <f t="shared" si="40"/>
        <v>23.750000000000011</v>
      </c>
      <c r="BM44" s="191">
        <f t="shared" si="40"/>
        <v>22.500000000000007</v>
      </c>
      <c r="BN44" s="191">
        <f t="shared" si="40"/>
        <v>21.250000000000007</v>
      </c>
      <c r="BO44" s="191">
        <f t="shared" si="40"/>
        <v>20.000000000000007</v>
      </c>
      <c r="BP44" s="191">
        <f t="shared" si="40"/>
        <v>18.750000000000007</v>
      </c>
      <c r="BQ44" s="191">
        <f t="shared" si="40"/>
        <v>17.500000000000004</v>
      </c>
      <c r="BR44" s="191">
        <f t="shared" si="40"/>
        <v>16.250000000000004</v>
      </c>
      <c r="BS44" s="191">
        <f t="shared" si="40"/>
        <v>15.000000000000002</v>
      </c>
      <c r="BT44" s="191">
        <f t="shared" si="40"/>
        <v>13.750000000000002</v>
      </c>
      <c r="BU44" s="191">
        <f t="shared" si="40"/>
        <v>12.5</v>
      </c>
      <c r="BV44" s="191">
        <f t="shared" si="40"/>
        <v>11.25</v>
      </c>
      <c r="BW44" s="191">
        <f t="shared" si="40"/>
        <v>10</v>
      </c>
      <c r="BX44" s="191">
        <f t="shared" si="40"/>
        <v>9.8500000000000032</v>
      </c>
      <c r="BY44" s="191">
        <f t="shared" si="40"/>
        <v>9.5000000000000036</v>
      </c>
      <c r="BZ44" s="191">
        <f t="shared" si="40"/>
        <v>9.1500000000000021</v>
      </c>
      <c r="CA44" s="191">
        <f t="shared" si="40"/>
        <v>8.8000000000000025</v>
      </c>
      <c r="CB44" s="191">
        <f t="shared" si="40"/>
        <v>8.4500000000000028</v>
      </c>
      <c r="CC44" s="191">
        <f t="shared" si="40"/>
        <v>8.1000000000000014</v>
      </c>
      <c r="CD44" s="191">
        <f t="shared" si="40"/>
        <v>7.7500000000000018</v>
      </c>
      <c r="CE44" s="191">
        <f t="shared" si="40"/>
        <v>7.4000000000000012</v>
      </c>
      <c r="CF44" s="191">
        <f t="shared" si="40"/>
        <v>7.0500000000000007</v>
      </c>
      <c r="CG44" s="191">
        <f t="shared" si="40"/>
        <v>6.7</v>
      </c>
      <c r="CH44" s="191">
        <f t="shared" si="40"/>
        <v>6.35</v>
      </c>
      <c r="CI44" s="191">
        <f t="shared" si="40"/>
        <v>6</v>
      </c>
      <c r="CJ44" s="191">
        <f t="shared" si="40"/>
        <v>5.4999999999999991</v>
      </c>
      <c r="CK44" s="191">
        <f t="shared" si="40"/>
        <v>5</v>
      </c>
      <c r="CL44" s="191">
        <f t="shared" si="40"/>
        <v>4.5</v>
      </c>
      <c r="CM44" s="191">
        <f t="shared" si="40"/>
        <v>4</v>
      </c>
      <c r="CN44" s="191">
        <f t="shared" si="40"/>
        <v>3.5000000000000004</v>
      </c>
      <c r="CO44" s="191">
        <f t="shared" si="40"/>
        <v>3.0000000000000004</v>
      </c>
      <c r="CP44" s="191">
        <f t="shared" si="40"/>
        <v>2.5</v>
      </c>
      <c r="CQ44" s="191">
        <f t="shared" si="40"/>
        <v>2</v>
      </c>
      <c r="CR44" s="191">
        <f t="shared" si="40"/>
        <v>1.5</v>
      </c>
      <c r="CS44" s="191">
        <f t="shared" si="40"/>
        <v>1</v>
      </c>
      <c r="CT44" s="191">
        <f t="shared" si="40"/>
        <v>0.5</v>
      </c>
      <c r="CU44" s="191">
        <f t="shared" si="40"/>
        <v>0</v>
      </c>
    </row>
    <row r="45" spans="1:121" ht="13" x14ac:dyDescent="0.3">
      <c r="A45" s="56" t="s">
        <v>41</v>
      </c>
      <c r="AO45" s="191">
        <f>$AO$3*B1</f>
        <v>100</v>
      </c>
      <c r="AP45" s="191">
        <f t="shared" ref="AP45:CV45" si="41">$AO$3*C1</f>
        <v>85</v>
      </c>
      <c r="AQ45" s="191">
        <f t="shared" si="41"/>
        <v>75</v>
      </c>
      <c r="AR45" s="191">
        <f t="shared" si="41"/>
        <v>65</v>
      </c>
      <c r="AS45" s="191">
        <f t="shared" si="41"/>
        <v>60</v>
      </c>
      <c r="AT45" s="191">
        <f t="shared" si="41"/>
        <v>56.000000000000007</v>
      </c>
      <c r="AU45" s="191">
        <f t="shared" si="41"/>
        <v>53</v>
      </c>
      <c r="AV45" s="191">
        <f t="shared" si="41"/>
        <v>51</v>
      </c>
      <c r="AW45" s="191">
        <f t="shared" si="41"/>
        <v>49</v>
      </c>
      <c r="AX45" s="191">
        <f t="shared" si="41"/>
        <v>47</v>
      </c>
      <c r="AY45" s="191">
        <f t="shared" si="41"/>
        <v>46</v>
      </c>
      <c r="AZ45" s="191">
        <f t="shared" si="41"/>
        <v>45</v>
      </c>
      <c r="BA45" s="191">
        <f t="shared" si="41"/>
        <v>41.500000000000014</v>
      </c>
      <c r="BB45" s="191">
        <f t="shared" si="41"/>
        <v>40.000000000000014</v>
      </c>
      <c r="BC45" s="191">
        <f t="shared" si="41"/>
        <v>38.500000000000014</v>
      </c>
      <c r="BD45" s="191">
        <f t="shared" si="41"/>
        <v>37.000000000000014</v>
      </c>
      <c r="BE45" s="191">
        <f t="shared" si="41"/>
        <v>35.500000000000007</v>
      </c>
      <c r="BF45" s="191">
        <f t="shared" si="41"/>
        <v>34.000000000000007</v>
      </c>
      <c r="BG45" s="191">
        <f t="shared" si="41"/>
        <v>32.500000000000007</v>
      </c>
      <c r="BH45" s="191">
        <f t="shared" si="41"/>
        <v>31.000000000000007</v>
      </c>
      <c r="BI45" s="191">
        <f t="shared" si="41"/>
        <v>29.500000000000004</v>
      </c>
      <c r="BJ45" s="191">
        <f t="shared" si="41"/>
        <v>28.000000000000004</v>
      </c>
      <c r="BK45" s="191">
        <f t="shared" si="41"/>
        <v>26.5</v>
      </c>
      <c r="BL45" s="191">
        <f t="shared" si="41"/>
        <v>25</v>
      </c>
      <c r="BM45" s="191">
        <f t="shared" si="41"/>
        <v>23.750000000000011</v>
      </c>
      <c r="BN45" s="191">
        <f t="shared" si="41"/>
        <v>22.500000000000007</v>
      </c>
      <c r="BO45" s="191">
        <f t="shared" si="41"/>
        <v>21.250000000000007</v>
      </c>
      <c r="BP45" s="191">
        <f t="shared" si="41"/>
        <v>20.000000000000007</v>
      </c>
      <c r="BQ45" s="191">
        <f t="shared" si="41"/>
        <v>18.750000000000007</v>
      </c>
      <c r="BR45" s="191">
        <f t="shared" si="41"/>
        <v>17.500000000000004</v>
      </c>
      <c r="BS45" s="191">
        <f t="shared" si="41"/>
        <v>16.250000000000004</v>
      </c>
      <c r="BT45" s="191">
        <f t="shared" si="41"/>
        <v>15.000000000000002</v>
      </c>
      <c r="BU45" s="191">
        <f t="shared" si="41"/>
        <v>13.750000000000002</v>
      </c>
      <c r="BV45" s="191">
        <f t="shared" si="41"/>
        <v>12.5</v>
      </c>
      <c r="BW45" s="191">
        <f t="shared" si="41"/>
        <v>11.25</v>
      </c>
      <c r="BX45" s="191">
        <f t="shared" si="41"/>
        <v>10</v>
      </c>
      <c r="BY45" s="191">
        <f t="shared" si="41"/>
        <v>9.8500000000000032</v>
      </c>
      <c r="BZ45" s="191">
        <f t="shared" si="41"/>
        <v>9.5000000000000036</v>
      </c>
      <c r="CA45" s="191">
        <f t="shared" si="41"/>
        <v>9.1500000000000021</v>
      </c>
      <c r="CB45" s="191">
        <f t="shared" si="41"/>
        <v>8.8000000000000025</v>
      </c>
      <c r="CC45" s="191">
        <f t="shared" si="41"/>
        <v>8.4500000000000028</v>
      </c>
      <c r="CD45" s="191">
        <f t="shared" si="41"/>
        <v>8.1000000000000014</v>
      </c>
      <c r="CE45" s="191">
        <f t="shared" si="41"/>
        <v>7.7500000000000018</v>
      </c>
      <c r="CF45" s="191">
        <f t="shared" si="41"/>
        <v>7.4000000000000012</v>
      </c>
      <c r="CG45" s="191">
        <f t="shared" si="41"/>
        <v>7.0500000000000007</v>
      </c>
      <c r="CH45" s="191">
        <f t="shared" si="41"/>
        <v>6.7</v>
      </c>
      <c r="CI45" s="191">
        <f t="shared" si="41"/>
        <v>6.35</v>
      </c>
      <c r="CJ45" s="191">
        <f t="shared" si="41"/>
        <v>6</v>
      </c>
      <c r="CK45" s="191">
        <f t="shared" si="41"/>
        <v>5.4999999999999991</v>
      </c>
      <c r="CL45" s="191">
        <f t="shared" si="41"/>
        <v>5</v>
      </c>
      <c r="CM45" s="191">
        <f t="shared" si="41"/>
        <v>4.5</v>
      </c>
      <c r="CN45" s="191">
        <f t="shared" si="41"/>
        <v>4</v>
      </c>
      <c r="CO45" s="191">
        <f t="shared" si="41"/>
        <v>3.5000000000000004</v>
      </c>
      <c r="CP45" s="191">
        <f t="shared" si="41"/>
        <v>3.0000000000000004</v>
      </c>
      <c r="CQ45" s="191">
        <f t="shared" si="41"/>
        <v>2.5</v>
      </c>
      <c r="CR45" s="191">
        <f t="shared" si="41"/>
        <v>2</v>
      </c>
      <c r="CS45" s="191">
        <f t="shared" si="41"/>
        <v>1.5</v>
      </c>
      <c r="CT45" s="191">
        <f t="shared" si="41"/>
        <v>1</v>
      </c>
      <c r="CU45" s="191">
        <f t="shared" si="41"/>
        <v>0.5</v>
      </c>
      <c r="CV45" s="191">
        <f t="shared" si="41"/>
        <v>0</v>
      </c>
    </row>
    <row r="46" spans="1:121" ht="13" x14ac:dyDescent="0.3">
      <c r="A46" s="56" t="s">
        <v>42</v>
      </c>
      <c r="AP46" s="191">
        <f>$AP$3*B1</f>
        <v>100</v>
      </c>
      <c r="AQ46" s="191">
        <f t="shared" ref="AQ46:CW46" si="42">$AP$3*C1</f>
        <v>85</v>
      </c>
      <c r="AR46" s="191">
        <f t="shared" si="42"/>
        <v>75</v>
      </c>
      <c r="AS46" s="191">
        <f t="shared" si="42"/>
        <v>65</v>
      </c>
      <c r="AT46" s="191">
        <f t="shared" si="42"/>
        <v>60</v>
      </c>
      <c r="AU46" s="191">
        <f t="shared" si="42"/>
        <v>56.000000000000007</v>
      </c>
      <c r="AV46" s="191">
        <f t="shared" si="42"/>
        <v>53</v>
      </c>
      <c r="AW46" s="191">
        <f t="shared" si="42"/>
        <v>51</v>
      </c>
      <c r="AX46" s="191">
        <f t="shared" si="42"/>
        <v>49</v>
      </c>
      <c r="AY46" s="191">
        <f t="shared" si="42"/>
        <v>47</v>
      </c>
      <c r="AZ46" s="191">
        <f t="shared" si="42"/>
        <v>46</v>
      </c>
      <c r="BA46" s="191">
        <f t="shared" si="42"/>
        <v>45</v>
      </c>
      <c r="BB46" s="191">
        <f t="shared" si="42"/>
        <v>41.500000000000014</v>
      </c>
      <c r="BC46" s="191">
        <f t="shared" si="42"/>
        <v>40.000000000000014</v>
      </c>
      <c r="BD46" s="191">
        <f t="shared" si="42"/>
        <v>38.500000000000014</v>
      </c>
      <c r="BE46" s="191">
        <f t="shared" si="42"/>
        <v>37.000000000000014</v>
      </c>
      <c r="BF46" s="191">
        <f t="shared" si="42"/>
        <v>35.500000000000007</v>
      </c>
      <c r="BG46" s="191">
        <f t="shared" si="42"/>
        <v>34.000000000000007</v>
      </c>
      <c r="BH46" s="191">
        <f t="shared" si="42"/>
        <v>32.500000000000007</v>
      </c>
      <c r="BI46" s="191">
        <f t="shared" si="42"/>
        <v>31.000000000000007</v>
      </c>
      <c r="BJ46" s="191">
        <f t="shared" si="42"/>
        <v>29.500000000000004</v>
      </c>
      <c r="BK46" s="191">
        <f t="shared" si="42"/>
        <v>28.000000000000004</v>
      </c>
      <c r="BL46" s="191">
        <f t="shared" si="42"/>
        <v>26.5</v>
      </c>
      <c r="BM46" s="191">
        <f t="shared" si="42"/>
        <v>25</v>
      </c>
      <c r="BN46" s="191">
        <f t="shared" si="42"/>
        <v>23.750000000000011</v>
      </c>
      <c r="BO46" s="191">
        <f t="shared" si="42"/>
        <v>22.500000000000007</v>
      </c>
      <c r="BP46" s="191">
        <f t="shared" si="42"/>
        <v>21.250000000000007</v>
      </c>
      <c r="BQ46" s="191">
        <f t="shared" si="42"/>
        <v>20.000000000000007</v>
      </c>
      <c r="BR46" s="191">
        <f t="shared" si="42"/>
        <v>18.750000000000007</v>
      </c>
      <c r="BS46" s="191">
        <f t="shared" si="42"/>
        <v>17.500000000000004</v>
      </c>
      <c r="BT46" s="191">
        <f t="shared" si="42"/>
        <v>16.250000000000004</v>
      </c>
      <c r="BU46" s="191">
        <f t="shared" si="42"/>
        <v>15.000000000000002</v>
      </c>
      <c r="BV46" s="191">
        <f t="shared" si="42"/>
        <v>13.750000000000002</v>
      </c>
      <c r="BW46" s="191">
        <f t="shared" si="42"/>
        <v>12.5</v>
      </c>
      <c r="BX46" s="191">
        <f t="shared" si="42"/>
        <v>11.25</v>
      </c>
      <c r="BY46" s="191">
        <f t="shared" si="42"/>
        <v>10</v>
      </c>
      <c r="BZ46" s="191">
        <f t="shared" si="42"/>
        <v>9.8500000000000032</v>
      </c>
      <c r="CA46" s="191">
        <f t="shared" si="42"/>
        <v>9.5000000000000036</v>
      </c>
      <c r="CB46" s="191">
        <f t="shared" si="42"/>
        <v>9.1500000000000021</v>
      </c>
      <c r="CC46" s="191">
        <f t="shared" si="42"/>
        <v>8.8000000000000025</v>
      </c>
      <c r="CD46" s="191">
        <f t="shared" si="42"/>
        <v>8.4500000000000028</v>
      </c>
      <c r="CE46" s="191">
        <f t="shared" si="42"/>
        <v>8.1000000000000014</v>
      </c>
      <c r="CF46" s="191">
        <f t="shared" si="42"/>
        <v>7.7500000000000018</v>
      </c>
      <c r="CG46" s="191">
        <f t="shared" si="42"/>
        <v>7.4000000000000012</v>
      </c>
      <c r="CH46" s="191">
        <f t="shared" si="42"/>
        <v>7.0500000000000007</v>
      </c>
      <c r="CI46" s="191">
        <f t="shared" si="42"/>
        <v>6.7</v>
      </c>
      <c r="CJ46" s="191">
        <f t="shared" si="42"/>
        <v>6.35</v>
      </c>
      <c r="CK46" s="191">
        <f t="shared" si="42"/>
        <v>6</v>
      </c>
      <c r="CL46" s="191">
        <f t="shared" si="42"/>
        <v>5.4999999999999991</v>
      </c>
      <c r="CM46" s="191">
        <f t="shared" si="42"/>
        <v>5</v>
      </c>
      <c r="CN46" s="191">
        <f t="shared" si="42"/>
        <v>4.5</v>
      </c>
      <c r="CO46" s="191">
        <f t="shared" si="42"/>
        <v>4</v>
      </c>
      <c r="CP46" s="191">
        <f t="shared" si="42"/>
        <v>3.5000000000000004</v>
      </c>
      <c r="CQ46" s="191">
        <f t="shared" si="42"/>
        <v>3.0000000000000004</v>
      </c>
      <c r="CR46" s="191">
        <f t="shared" si="42"/>
        <v>2.5</v>
      </c>
      <c r="CS46" s="191">
        <f t="shared" si="42"/>
        <v>2</v>
      </c>
      <c r="CT46" s="191">
        <f t="shared" si="42"/>
        <v>1.5</v>
      </c>
      <c r="CU46" s="191">
        <f t="shared" si="42"/>
        <v>1</v>
      </c>
      <c r="CV46" s="191">
        <f t="shared" si="42"/>
        <v>0.5</v>
      </c>
      <c r="CW46" s="191">
        <f t="shared" si="42"/>
        <v>0</v>
      </c>
    </row>
    <row r="47" spans="1:121" ht="13" x14ac:dyDescent="0.3">
      <c r="A47" s="56" t="s">
        <v>43</v>
      </c>
      <c r="AQ47" s="191">
        <f>$AQ$3*B1</f>
        <v>100</v>
      </c>
      <c r="AR47" s="191">
        <f t="shared" ref="AR47:CX47" si="43">$AQ$3*C1</f>
        <v>85</v>
      </c>
      <c r="AS47" s="191">
        <f t="shared" si="43"/>
        <v>75</v>
      </c>
      <c r="AT47" s="191">
        <f t="shared" si="43"/>
        <v>65</v>
      </c>
      <c r="AU47" s="191">
        <f t="shared" si="43"/>
        <v>60</v>
      </c>
      <c r="AV47" s="191">
        <f t="shared" si="43"/>
        <v>56.000000000000007</v>
      </c>
      <c r="AW47" s="191">
        <f t="shared" si="43"/>
        <v>53</v>
      </c>
      <c r="AX47" s="191">
        <f t="shared" si="43"/>
        <v>51</v>
      </c>
      <c r="AY47" s="191">
        <f t="shared" si="43"/>
        <v>49</v>
      </c>
      <c r="AZ47" s="191">
        <f t="shared" si="43"/>
        <v>47</v>
      </c>
      <c r="BA47" s="191">
        <f t="shared" si="43"/>
        <v>46</v>
      </c>
      <c r="BB47" s="191">
        <f t="shared" si="43"/>
        <v>45</v>
      </c>
      <c r="BC47" s="191">
        <f t="shared" si="43"/>
        <v>41.500000000000014</v>
      </c>
      <c r="BD47" s="191">
        <f t="shared" si="43"/>
        <v>40.000000000000014</v>
      </c>
      <c r="BE47" s="191">
        <f t="shared" si="43"/>
        <v>38.500000000000014</v>
      </c>
      <c r="BF47" s="191">
        <f t="shared" si="43"/>
        <v>37.000000000000014</v>
      </c>
      <c r="BG47" s="191">
        <f t="shared" si="43"/>
        <v>35.500000000000007</v>
      </c>
      <c r="BH47" s="191">
        <f t="shared" si="43"/>
        <v>34.000000000000007</v>
      </c>
      <c r="BI47" s="191">
        <f t="shared" si="43"/>
        <v>32.500000000000007</v>
      </c>
      <c r="BJ47" s="191">
        <f t="shared" si="43"/>
        <v>31.000000000000007</v>
      </c>
      <c r="BK47" s="191">
        <f t="shared" si="43"/>
        <v>29.500000000000004</v>
      </c>
      <c r="BL47" s="191">
        <f t="shared" si="43"/>
        <v>28.000000000000004</v>
      </c>
      <c r="BM47" s="191">
        <f t="shared" si="43"/>
        <v>26.5</v>
      </c>
      <c r="BN47" s="191">
        <f t="shared" si="43"/>
        <v>25</v>
      </c>
      <c r="BO47" s="191">
        <f t="shared" si="43"/>
        <v>23.750000000000011</v>
      </c>
      <c r="BP47" s="191">
        <f t="shared" si="43"/>
        <v>22.500000000000007</v>
      </c>
      <c r="BQ47" s="191">
        <f t="shared" si="43"/>
        <v>21.250000000000007</v>
      </c>
      <c r="BR47" s="191">
        <f t="shared" si="43"/>
        <v>20.000000000000007</v>
      </c>
      <c r="BS47" s="191">
        <f t="shared" si="43"/>
        <v>18.750000000000007</v>
      </c>
      <c r="BT47" s="191">
        <f t="shared" si="43"/>
        <v>17.500000000000004</v>
      </c>
      <c r="BU47" s="191">
        <f t="shared" si="43"/>
        <v>16.250000000000004</v>
      </c>
      <c r="BV47" s="191">
        <f t="shared" si="43"/>
        <v>15.000000000000002</v>
      </c>
      <c r="BW47" s="191">
        <f t="shared" si="43"/>
        <v>13.750000000000002</v>
      </c>
      <c r="BX47" s="191">
        <f t="shared" si="43"/>
        <v>12.5</v>
      </c>
      <c r="BY47" s="191">
        <f t="shared" si="43"/>
        <v>11.25</v>
      </c>
      <c r="BZ47" s="191">
        <f t="shared" si="43"/>
        <v>10</v>
      </c>
      <c r="CA47" s="191">
        <f t="shared" si="43"/>
        <v>9.8500000000000032</v>
      </c>
      <c r="CB47" s="191">
        <f t="shared" si="43"/>
        <v>9.5000000000000036</v>
      </c>
      <c r="CC47" s="191">
        <f t="shared" si="43"/>
        <v>9.1500000000000021</v>
      </c>
      <c r="CD47" s="191">
        <f t="shared" si="43"/>
        <v>8.8000000000000025</v>
      </c>
      <c r="CE47" s="191">
        <f t="shared" si="43"/>
        <v>8.4500000000000028</v>
      </c>
      <c r="CF47" s="191">
        <f t="shared" si="43"/>
        <v>8.1000000000000014</v>
      </c>
      <c r="CG47" s="191">
        <f t="shared" si="43"/>
        <v>7.7500000000000018</v>
      </c>
      <c r="CH47" s="191">
        <f t="shared" si="43"/>
        <v>7.4000000000000012</v>
      </c>
      <c r="CI47" s="191">
        <f t="shared" si="43"/>
        <v>7.0500000000000007</v>
      </c>
      <c r="CJ47" s="191">
        <f t="shared" si="43"/>
        <v>6.7</v>
      </c>
      <c r="CK47" s="191">
        <f t="shared" si="43"/>
        <v>6.35</v>
      </c>
      <c r="CL47" s="191">
        <f t="shared" si="43"/>
        <v>6</v>
      </c>
      <c r="CM47" s="191">
        <f t="shared" si="43"/>
        <v>5.4999999999999991</v>
      </c>
      <c r="CN47" s="191">
        <f t="shared" si="43"/>
        <v>5</v>
      </c>
      <c r="CO47" s="191">
        <f t="shared" si="43"/>
        <v>4.5</v>
      </c>
      <c r="CP47" s="191">
        <f t="shared" si="43"/>
        <v>4</v>
      </c>
      <c r="CQ47" s="191">
        <f t="shared" si="43"/>
        <v>3.5000000000000004</v>
      </c>
      <c r="CR47" s="191">
        <f t="shared" si="43"/>
        <v>3.0000000000000004</v>
      </c>
      <c r="CS47" s="191">
        <f t="shared" si="43"/>
        <v>2.5</v>
      </c>
      <c r="CT47" s="191">
        <f t="shared" si="43"/>
        <v>2</v>
      </c>
      <c r="CU47" s="191">
        <f t="shared" si="43"/>
        <v>1.5</v>
      </c>
      <c r="CV47" s="191">
        <f t="shared" si="43"/>
        <v>1</v>
      </c>
      <c r="CW47" s="191">
        <f t="shared" si="43"/>
        <v>0.5</v>
      </c>
      <c r="CX47" s="191">
        <f t="shared" si="43"/>
        <v>0</v>
      </c>
    </row>
    <row r="48" spans="1:121" ht="13" x14ac:dyDescent="0.3">
      <c r="A48" s="56" t="s">
        <v>44</v>
      </c>
      <c r="AR48" s="191">
        <f>$AR$3*B1</f>
        <v>100</v>
      </c>
      <c r="AS48" s="191">
        <f t="shared" ref="AS48:CY48" si="44">$AR$3*C1</f>
        <v>85</v>
      </c>
      <c r="AT48" s="191">
        <f t="shared" si="44"/>
        <v>75</v>
      </c>
      <c r="AU48" s="191">
        <f t="shared" si="44"/>
        <v>65</v>
      </c>
      <c r="AV48" s="191">
        <f t="shared" si="44"/>
        <v>60</v>
      </c>
      <c r="AW48" s="191">
        <f t="shared" si="44"/>
        <v>56.000000000000007</v>
      </c>
      <c r="AX48" s="191">
        <f t="shared" si="44"/>
        <v>53</v>
      </c>
      <c r="AY48" s="191">
        <f t="shared" si="44"/>
        <v>51</v>
      </c>
      <c r="AZ48" s="191">
        <f t="shared" si="44"/>
        <v>49</v>
      </c>
      <c r="BA48" s="191">
        <f t="shared" si="44"/>
        <v>47</v>
      </c>
      <c r="BB48" s="191">
        <f t="shared" si="44"/>
        <v>46</v>
      </c>
      <c r="BC48" s="191">
        <f t="shared" si="44"/>
        <v>45</v>
      </c>
      <c r="BD48" s="191">
        <f t="shared" si="44"/>
        <v>41.500000000000014</v>
      </c>
      <c r="BE48" s="191">
        <f t="shared" si="44"/>
        <v>40.000000000000014</v>
      </c>
      <c r="BF48" s="191">
        <f t="shared" si="44"/>
        <v>38.500000000000014</v>
      </c>
      <c r="BG48" s="191">
        <f t="shared" si="44"/>
        <v>37.000000000000014</v>
      </c>
      <c r="BH48" s="191">
        <f t="shared" si="44"/>
        <v>35.500000000000007</v>
      </c>
      <c r="BI48" s="191">
        <f t="shared" si="44"/>
        <v>34.000000000000007</v>
      </c>
      <c r="BJ48" s="191">
        <f t="shared" si="44"/>
        <v>32.500000000000007</v>
      </c>
      <c r="BK48" s="191">
        <f t="shared" si="44"/>
        <v>31.000000000000007</v>
      </c>
      <c r="BL48" s="191">
        <f t="shared" si="44"/>
        <v>29.500000000000004</v>
      </c>
      <c r="BM48" s="191">
        <f t="shared" si="44"/>
        <v>28.000000000000004</v>
      </c>
      <c r="BN48" s="191">
        <f t="shared" si="44"/>
        <v>26.5</v>
      </c>
      <c r="BO48" s="191">
        <f t="shared" si="44"/>
        <v>25</v>
      </c>
      <c r="BP48" s="191">
        <f t="shared" si="44"/>
        <v>23.750000000000011</v>
      </c>
      <c r="BQ48" s="191">
        <f t="shared" si="44"/>
        <v>22.500000000000007</v>
      </c>
      <c r="BR48" s="191">
        <f t="shared" si="44"/>
        <v>21.250000000000007</v>
      </c>
      <c r="BS48" s="191">
        <f t="shared" si="44"/>
        <v>20.000000000000007</v>
      </c>
      <c r="BT48" s="191">
        <f t="shared" si="44"/>
        <v>18.750000000000007</v>
      </c>
      <c r="BU48" s="191">
        <f t="shared" si="44"/>
        <v>17.500000000000004</v>
      </c>
      <c r="BV48" s="191">
        <f t="shared" si="44"/>
        <v>16.250000000000004</v>
      </c>
      <c r="BW48" s="191">
        <f t="shared" si="44"/>
        <v>15.000000000000002</v>
      </c>
      <c r="BX48" s="191">
        <f t="shared" si="44"/>
        <v>13.750000000000002</v>
      </c>
      <c r="BY48" s="191">
        <f t="shared" si="44"/>
        <v>12.5</v>
      </c>
      <c r="BZ48" s="191">
        <f t="shared" si="44"/>
        <v>11.25</v>
      </c>
      <c r="CA48" s="191">
        <f t="shared" si="44"/>
        <v>10</v>
      </c>
      <c r="CB48" s="191">
        <f t="shared" si="44"/>
        <v>9.8500000000000032</v>
      </c>
      <c r="CC48" s="191">
        <f t="shared" si="44"/>
        <v>9.5000000000000036</v>
      </c>
      <c r="CD48" s="191">
        <f t="shared" si="44"/>
        <v>9.1500000000000021</v>
      </c>
      <c r="CE48" s="191">
        <f t="shared" si="44"/>
        <v>8.8000000000000025</v>
      </c>
      <c r="CF48" s="191">
        <f t="shared" si="44"/>
        <v>8.4500000000000028</v>
      </c>
      <c r="CG48" s="191">
        <f t="shared" si="44"/>
        <v>8.1000000000000014</v>
      </c>
      <c r="CH48" s="191">
        <f t="shared" si="44"/>
        <v>7.7500000000000018</v>
      </c>
      <c r="CI48" s="191">
        <f t="shared" si="44"/>
        <v>7.4000000000000012</v>
      </c>
      <c r="CJ48" s="191">
        <f t="shared" si="44"/>
        <v>7.0500000000000007</v>
      </c>
      <c r="CK48" s="191">
        <f t="shared" si="44"/>
        <v>6.7</v>
      </c>
      <c r="CL48" s="191">
        <f t="shared" si="44"/>
        <v>6.35</v>
      </c>
      <c r="CM48" s="191">
        <f t="shared" si="44"/>
        <v>6</v>
      </c>
      <c r="CN48" s="191">
        <f t="shared" si="44"/>
        <v>5.4999999999999991</v>
      </c>
      <c r="CO48" s="191">
        <f t="shared" si="44"/>
        <v>5</v>
      </c>
      <c r="CP48" s="191">
        <f t="shared" si="44"/>
        <v>4.5</v>
      </c>
      <c r="CQ48" s="191">
        <f t="shared" si="44"/>
        <v>4</v>
      </c>
      <c r="CR48" s="191">
        <f t="shared" si="44"/>
        <v>3.5000000000000004</v>
      </c>
      <c r="CS48" s="191">
        <f t="shared" si="44"/>
        <v>3.0000000000000004</v>
      </c>
      <c r="CT48" s="191">
        <f t="shared" si="44"/>
        <v>2.5</v>
      </c>
      <c r="CU48" s="191">
        <f t="shared" si="44"/>
        <v>2</v>
      </c>
      <c r="CV48" s="191">
        <f t="shared" si="44"/>
        <v>1.5</v>
      </c>
      <c r="CW48" s="191">
        <f t="shared" si="44"/>
        <v>1</v>
      </c>
      <c r="CX48" s="191">
        <f t="shared" si="44"/>
        <v>0.5</v>
      </c>
      <c r="CY48" s="191">
        <f t="shared" si="44"/>
        <v>0</v>
      </c>
    </row>
    <row r="49" spans="1:121" ht="13" x14ac:dyDescent="0.3">
      <c r="A49" s="56" t="s">
        <v>45</v>
      </c>
      <c r="AS49" s="191">
        <f>$AS$3*B1</f>
        <v>100</v>
      </c>
      <c r="AT49" s="191">
        <f t="shared" ref="AT49:CZ49" si="45">$AS$3*C1</f>
        <v>85</v>
      </c>
      <c r="AU49" s="191">
        <f t="shared" si="45"/>
        <v>75</v>
      </c>
      <c r="AV49" s="191">
        <f t="shared" si="45"/>
        <v>65</v>
      </c>
      <c r="AW49" s="191">
        <f t="shared" si="45"/>
        <v>60</v>
      </c>
      <c r="AX49" s="191">
        <f t="shared" si="45"/>
        <v>56.000000000000007</v>
      </c>
      <c r="AY49" s="191">
        <f t="shared" si="45"/>
        <v>53</v>
      </c>
      <c r="AZ49" s="191">
        <f t="shared" si="45"/>
        <v>51</v>
      </c>
      <c r="BA49" s="191">
        <f t="shared" si="45"/>
        <v>49</v>
      </c>
      <c r="BB49" s="191">
        <f t="shared" si="45"/>
        <v>47</v>
      </c>
      <c r="BC49" s="191">
        <f t="shared" si="45"/>
        <v>46</v>
      </c>
      <c r="BD49" s="191">
        <f t="shared" si="45"/>
        <v>45</v>
      </c>
      <c r="BE49" s="191">
        <f t="shared" si="45"/>
        <v>41.500000000000014</v>
      </c>
      <c r="BF49" s="191">
        <f t="shared" si="45"/>
        <v>40.000000000000014</v>
      </c>
      <c r="BG49" s="191">
        <f t="shared" si="45"/>
        <v>38.500000000000014</v>
      </c>
      <c r="BH49" s="191">
        <f t="shared" si="45"/>
        <v>37.000000000000014</v>
      </c>
      <c r="BI49" s="191">
        <f t="shared" si="45"/>
        <v>35.500000000000007</v>
      </c>
      <c r="BJ49" s="191">
        <f t="shared" si="45"/>
        <v>34.000000000000007</v>
      </c>
      <c r="BK49" s="191">
        <f t="shared" si="45"/>
        <v>32.500000000000007</v>
      </c>
      <c r="BL49" s="191">
        <f t="shared" si="45"/>
        <v>31.000000000000007</v>
      </c>
      <c r="BM49" s="191">
        <f t="shared" si="45"/>
        <v>29.500000000000004</v>
      </c>
      <c r="BN49" s="191">
        <f t="shared" si="45"/>
        <v>28.000000000000004</v>
      </c>
      <c r="BO49" s="191">
        <f t="shared" si="45"/>
        <v>26.5</v>
      </c>
      <c r="BP49" s="191">
        <f t="shared" si="45"/>
        <v>25</v>
      </c>
      <c r="BQ49" s="191">
        <f t="shared" si="45"/>
        <v>23.750000000000011</v>
      </c>
      <c r="BR49" s="191">
        <f t="shared" si="45"/>
        <v>22.500000000000007</v>
      </c>
      <c r="BS49" s="191">
        <f t="shared" si="45"/>
        <v>21.250000000000007</v>
      </c>
      <c r="BT49" s="191">
        <f t="shared" si="45"/>
        <v>20.000000000000007</v>
      </c>
      <c r="BU49" s="191">
        <f t="shared" si="45"/>
        <v>18.750000000000007</v>
      </c>
      <c r="BV49" s="191">
        <f t="shared" si="45"/>
        <v>17.500000000000004</v>
      </c>
      <c r="BW49" s="191">
        <f t="shared" si="45"/>
        <v>16.250000000000004</v>
      </c>
      <c r="BX49" s="191">
        <f t="shared" si="45"/>
        <v>15.000000000000002</v>
      </c>
      <c r="BY49" s="191">
        <f t="shared" si="45"/>
        <v>13.750000000000002</v>
      </c>
      <c r="BZ49" s="191">
        <f t="shared" si="45"/>
        <v>12.5</v>
      </c>
      <c r="CA49" s="191">
        <f t="shared" si="45"/>
        <v>11.25</v>
      </c>
      <c r="CB49" s="191">
        <f t="shared" si="45"/>
        <v>10</v>
      </c>
      <c r="CC49" s="191">
        <f t="shared" si="45"/>
        <v>9.8500000000000032</v>
      </c>
      <c r="CD49" s="191">
        <f t="shared" si="45"/>
        <v>9.5000000000000036</v>
      </c>
      <c r="CE49" s="191">
        <f t="shared" si="45"/>
        <v>9.1500000000000021</v>
      </c>
      <c r="CF49" s="191">
        <f t="shared" si="45"/>
        <v>8.8000000000000025</v>
      </c>
      <c r="CG49" s="191">
        <f t="shared" si="45"/>
        <v>8.4500000000000028</v>
      </c>
      <c r="CH49" s="191">
        <f t="shared" si="45"/>
        <v>8.1000000000000014</v>
      </c>
      <c r="CI49" s="191">
        <f t="shared" si="45"/>
        <v>7.7500000000000018</v>
      </c>
      <c r="CJ49" s="191">
        <f t="shared" si="45"/>
        <v>7.4000000000000012</v>
      </c>
      <c r="CK49" s="191">
        <f t="shared" si="45"/>
        <v>7.0500000000000007</v>
      </c>
      <c r="CL49" s="191">
        <f t="shared" si="45"/>
        <v>6.7</v>
      </c>
      <c r="CM49" s="191">
        <f t="shared" si="45"/>
        <v>6.35</v>
      </c>
      <c r="CN49" s="191">
        <f t="shared" si="45"/>
        <v>6</v>
      </c>
      <c r="CO49" s="191">
        <f t="shared" si="45"/>
        <v>5.4999999999999991</v>
      </c>
      <c r="CP49" s="191">
        <f t="shared" si="45"/>
        <v>5</v>
      </c>
      <c r="CQ49" s="191">
        <f t="shared" si="45"/>
        <v>4.5</v>
      </c>
      <c r="CR49" s="191">
        <f t="shared" si="45"/>
        <v>4</v>
      </c>
      <c r="CS49" s="191">
        <f t="shared" si="45"/>
        <v>3.5000000000000004</v>
      </c>
      <c r="CT49" s="191">
        <f t="shared" si="45"/>
        <v>3.0000000000000004</v>
      </c>
      <c r="CU49" s="191">
        <f t="shared" si="45"/>
        <v>2.5</v>
      </c>
      <c r="CV49" s="191">
        <f t="shared" si="45"/>
        <v>2</v>
      </c>
      <c r="CW49" s="191">
        <f t="shared" si="45"/>
        <v>1.5</v>
      </c>
      <c r="CX49" s="191">
        <f t="shared" si="45"/>
        <v>1</v>
      </c>
      <c r="CY49" s="191">
        <f t="shared" si="45"/>
        <v>0.5</v>
      </c>
      <c r="CZ49" s="191">
        <f t="shared" si="45"/>
        <v>0</v>
      </c>
    </row>
    <row r="50" spans="1:121" ht="13" x14ac:dyDescent="0.3">
      <c r="A50" s="56" t="s">
        <v>46</v>
      </c>
      <c r="AT50" s="191">
        <f>$AT$3*B1</f>
        <v>100</v>
      </c>
      <c r="AU50" s="191">
        <f t="shared" ref="AU50:DA50" si="46">$AT$3*C1</f>
        <v>85</v>
      </c>
      <c r="AV50" s="191">
        <f t="shared" si="46"/>
        <v>75</v>
      </c>
      <c r="AW50" s="191">
        <f t="shared" si="46"/>
        <v>65</v>
      </c>
      <c r="AX50" s="191">
        <f t="shared" si="46"/>
        <v>60</v>
      </c>
      <c r="AY50" s="191">
        <f t="shared" si="46"/>
        <v>56.000000000000007</v>
      </c>
      <c r="AZ50" s="191">
        <f t="shared" si="46"/>
        <v>53</v>
      </c>
      <c r="BA50" s="191">
        <f t="shared" si="46"/>
        <v>51</v>
      </c>
      <c r="BB50" s="191">
        <f t="shared" si="46"/>
        <v>49</v>
      </c>
      <c r="BC50" s="191">
        <f t="shared" si="46"/>
        <v>47</v>
      </c>
      <c r="BD50" s="191">
        <f t="shared" si="46"/>
        <v>46</v>
      </c>
      <c r="BE50" s="191">
        <f t="shared" si="46"/>
        <v>45</v>
      </c>
      <c r="BF50" s="191">
        <f t="shared" si="46"/>
        <v>41.500000000000014</v>
      </c>
      <c r="BG50" s="191">
        <f t="shared" si="46"/>
        <v>40.000000000000014</v>
      </c>
      <c r="BH50" s="191">
        <f t="shared" si="46"/>
        <v>38.500000000000014</v>
      </c>
      <c r="BI50" s="191">
        <f t="shared" si="46"/>
        <v>37.000000000000014</v>
      </c>
      <c r="BJ50" s="191">
        <f t="shared" si="46"/>
        <v>35.500000000000007</v>
      </c>
      <c r="BK50" s="191">
        <f t="shared" si="46"/>
        <v>34.000000000000007</v>
      </c>
      <c r="BL50" s="191">
        <f t="shared" si="46"/>
        <v>32.500000000000007</v>
      </c>
      <c r="BM50" s="191">
        <f t="shared" si="46"/>
        <v>31.000000000000007</v>
      </c>
      <c r="BN50" s="191">
        <f t="shared" si="46"/>
        <v>29.500000000000004</v>
      </c>
      <c r="BO50" s="191">
        <f t="shared" si="46"/>
        <v>28.000000000000004</v>
      </c>
      <c r="BP50" s="191">
        <f t="shared" si="46"/>
        <v>26.5</v>
      </c>
      <c r="BQ50" s="191">
        <f t="shared" si="46"/>
        <v>25</v>
      </c>
      <c r="BR50" s="191">
        <f t="shared" si="46"/>
        <v>23.750000000000011</v>
      </c>
      <c r="BS50" s="191">
        <f t="shared" si="46"/>
        <v>22.500000000000007</v>
      </c>
      <c r="BT50" s="191">
        <f t="shared" si="46"/>
        <v>21.250000000000007</v>
      </c>
      <c r="BU50" s="191">
        <f t="shared" si="46"/>
        <v>20.000000000000007</v>
      </c>
      <c r="BV50" s="191">
        <f t="shared" si="46"/>
        <v>18.750000000000007</v>
      </c>
      <c r="BW50" s="191">
        <f t="shared" si="46"/>
        <v>17.500000000000004</v>
      </c>
      <c r="BX50" s="191">
        <f t="shared" si="46"/>
        <v>16.250000000000004</v>
      </c>
      <c r="BY50" s="191">
        <f t="shared" si="46"/>
        <v>15.000000000000002</v>
      </c>
      <c r="BZ50" s="191">
        <f t="shared" si="46"/>
        <v>13.750000000000002</v>
      </c>
      <c r="CA50" s="191">
        <f t="shared" si="46"/>
        <v>12.5</v>
      </c>
      <c r="CB50" s="191">
        <f t="shared" si="46"/>
        <v>11.25</v>
      </c>
      <c r="CC50" s="191">
        <f t="shared" si="46"/>
        <v>10</v>
      </c>
      <c r="CD50" s="191">
        <f t="shared" si="46"/>
        <v>9.8500000000000032</v>
      </c>
      <c r="CE50" s="191">
        <f t="shared" si="46"/>
        <v>9.5000000000000036</v>
      </c>
      <c r="CF50" s="191">
        <f t="shared" si="46"/>
        <v>9.1500000000000021</v>
      </c>
      <c r="CG50" s="191">
        <f t="shared" si="46"/>
        <v>8.8000000000000025</v>
      </c>
      <c r="CH50" s="191">
        <f t="shared" si="46"/>
        <v>8.4500000000000028</v>
      </c>
      <c r="CI50" s="191">
        <f t="shared" si="46"/>
        <v>8.1000000000000014</v>
      </c>
      <c r="CJ50" s="191">
        <f t="shared" si="46"/>
        <v>7.7500000000000018</v>
      </c>
      <c r="CK50" s="191">
        <f t="shared" si="46"/>
        <v>7.4000000000000012</v>
      </c>
      <c r="CL50" s="191">
        <f t="shared" si="46"/>
        <v>7.0500000000000007</v>
      </c>
      <c r="CM50" s="191">
        <f t="shared" si="46"/>
        <v>6.7</v>
      </c>
      <c r="CN50" s="191">
        <f t="shared" si="46"/>
        <v>6.35</v>
      </c>
      <c r="CO50" s="191">
        <f t="shared" si="46"/>
        <v>6</v>
      </c>
      <c r="CP50" s="191">
        <f t="shared" si="46"/>
        <v>5.4999999999999991</v>
      </c>
      <c r="CQ50" s="191">
        <f t="shared" si="46"/>
        <v>5</v>
      </c>
      <c r="CR50" s="191">
        <f t="shared" si="46"/>
        <v>4.5</v>
      </c>
      <c r="CS50" s="191">
        <f t="shared" si="46"/>
        <v>4</v>
      </c>
      <c r="CT50" s="191">
        <f t="shared" si="46"/>
        <v>3.5000000000000004</v>
      </c>
      <c r="CU50" s="191">
        <f t="shared" si="46"/>
        <v>3.0000000000000004</v>
      </c>
      <c r="CV50" s="191">
        <f t="shared" si="46"/>
        <v>2.5</v>
      </c>
      <c r="CW50" s="191">
        <f t="shared" si="46"/>
        <v>2</v>
      </c>
      <c r="CX50" s="191">
        <f t="shared" si="46"/>
        <v>1.5</v>
      </c>
      <c r="CY50" s="191">
        <f t="shared" si="46"/>
        <v>1</v>
      </c>
      <c r="CZ50" s="191">
        <f t="shared" si="46"/>
        <v>0.5</v>
      </c>
      <c r="DA50" s="191">
        <f t="shared" si="46"/>
        <v>0</v>
      </c>
    </row>
    <row r="51" spans="1:121" ht="13" x14ac:dyDescent="0.3">
      <c r="A51" s="56" t="s">
        <v>47</v>
      </c>
      <c r="AU51" s="191">
        <f>$AU$3*B1</f>
        <v>100</v>
      </c>
      <c r="AV51" s="191">
        <f t="shared" ref="AV51:DB51" si="47">$AU$3*C1</f>
        <v>85</v>
      </c>
      <c r="AW51" s="191">
        <f t="shared" si="47"/>
        <v>75</v>
      </c>
      <c r="AX51" s="191">
        <f t="shared" si="47"/>
        <v>65</v>
      </c>
      <c r="AY51" s="191">
        <f t="shared" si="47"/>
        <v>60</v>
      </c>
      <c r="AZ51" s="191">
        <f t="shared" si="47"/>
        <v>56.000000000000007</v>
      </c>
      <c r="BA51" s="191">
        <f t="shared" si="47"/>
        <v>53</v>
      </c>
      <c r="BB51" s="191">
        <f t="shared" si="47"/>
        <v>51</v>
      </c>
      <c r="BC51" s="191">
        <f t="shared" si="47"/>
        <v>49</v>
      </c>
      <c r="BD51" s="191">
        <f t="shared" si="47"/>
        <v>47</v>
      </c>
      <c r="BE51" s="191">
        <f t="shared" si="47"/>
        <v>46</v>
      </c>
      <c r="BF51" s="191">
        <f t="shared" si="47"/>
        <v>45</v>
      </c>
      <c r="BG51" s="191">
        <f t="shared" si="47"/>
        <v>41.500000000000014</v>
      </c>
      <c r="BH51" s="191">
        <f t="shared" si="47"/>
        <v>40.000000000000014</v>
      </c>
      <c r="BI51" s="191">
        <f t="shared" si="47"/>
        <v>38.500000000000014</v>
      </c>
      <c r="BJ51" s="191">
        <f t="shared" si="47"/>
        <v>37.000000000000014</v>
      </c>
      <c r="BK51" s="191">
        <f t="shared" si="47"/>
        <v>35.500000000000007</v>
      </c>
      <c r="BL51" s="191">
        <f t="shared" si="47"/>
        <v>34.000000000000007</v>
      </c>
      <c r="BM51" s="191">
        <f t="shared" si="47"/>
        <v>32.500000000000007</v>
      </c>
      <c r="BN51" s="191">
        <f t="shared" si="47"/>
        <v>31.000000000000007</v>
      </c>
      <c r="BO51" s="191">
        <f t="shared" si="47"/>
        <v>29.500000000000004</v>
      </c>
      <c r="BP51" s="191">
        <f t="shared" si="47"/>
        <v>28.000000000000004</v>
      </c>
      <c r="BQ51" s="191">
        <f t="shared" si="47"/>
        <v>26.5</v>
      </c>
      <c r="BR51" s="191">
        <f t="shared" si="47"/>
        <v>25</v>
      </c>
      <c r="BS51" s="191">
        <f t="shared" si="47"/>
        <v>23.750000000000011</v>
      </c>
      <c r="BT51" s="191">
        <f t="shared" si="47"/>
        <v>22.500000000000007</v>
      </c>
      <c r="BU51" s="191">
        <f t="shared" si="47"/>
        <v>21.250000000000007</v>
      </c>
      <c r="BV51" s="191">
        <f t="shared" si="47"/>
        <v>20.000000000000007</v>
      </c>
      <c r="BW51" s="191">
        <f t="shared" si="47"/>
        <v>18.750000000000007</v>
      </c>
      <c r="BX51" s="191">
        <f t="shared" si="47"/>
        <v>17.500000000000004</v>
      </c>
      <c r="BY51" s="191">
        <f t="shared" si="47"/>
        <v>16.250000000000004</v>
      </c>
      <c r="BZ51" s="191">
        <f t="shared" si="47"/>
        <v>15.000000000000002</v>
      </c>
      <c r="CA51" s="191">
        <f t="shared" si="47"/>
        <v>13.750000000000002</v>
      </c>
      <c r="CB51" s="191">
        <f t="shared" si="47"/>
        <v>12.5</v>
      </c>
      <c r="CC51" s="191">
        <f t="shared" si="47"/>
        <v>11.25</v>
      </c>
      <c r="CD51" s="191">
        <f t="shared" si="47"/>
        <v>10</v>
      </c>
      <c r="CE51" s="191">
        <f t="shared" si="47"/>
        <v>9.8500000000000032</v>
      </c>
      <c r="CF51" s="191">
        <f t="shared" si="47"/>
        <v>9.5000000000000036</v>
      </c>
      <c r="CG51" s="191">
        <f t="shared" si="47"/>
        <v>9.1500000000000021</v>
      </c>
      <c r="CH51" s="191">
        <f t="shared" si="47"/>
        <v>8.8000000000000025</v>
      </c>
      <c r="CI51" s="191">
        <f t="shared" si="47"/>
        <v>8.4500000000000028</v>
      </c>
      <c r="CJ51" s="191">
        <f t="shared" si="47"/>
        <v>8.1000000000000014</v>
      </c>
      <c r="CK51" s="191">
        <f t="shared" si="47"/>
        <v>7.7500000000000018</v>
      </c>
      <c r="CL51" s="191">
        <f t="shared" si="47"/>
        <v>7.4000000000000012</v>
      </c>
      <c r="CM51" s="191">
        <f t="shared" si="47"/>
        <v>7.0500000000000007</v>
      </c>
      <c r="CN51" s="191">
        <f t="shared" si="47"/>
        <v>6.7</v>
      </c>
      <c r="CO51" s="191">
        <f t="shared" si="47"/>
        <v>6.35</v>
      </c>
      <c r="CP51" s="191">
        <f t="shared" si="47"/>
        <v>6</v>
      </c>
      <c r="CQ51" s="191">
        <f t="shared" si="47"/>
        <v>5.4999999999999991</v>
      </c>
      <c r="CR51" s="191">
        <f t="shared" si="47"/>
        <v>5</v>
      </c>
      <c r="CS51" s="191">
        <f t="shared" si="47"/>
        <v>4.5</v>
      </c>
      <c r="CT51" s="191">
        <f t="shared" si="47"/>
        <v>4</v>
      </c>
      <c r="CU51" s="191">
        <f t="shared" si="47"/>
        <v>3.5000000000000004</v>
      </c>
      <c r="CV51" s="191">
        <f t="shared" si="47"/>
        <v>3.0000000000000004</v>
      </c>
      <c r="CW51" s="191">
        <f t="shared" si="47"/>
        <v>2.5</v>
      </c>
      <c r="CX51" s="191">
        <f t="shared" si="47"/>
        <v>2</v>
      </c>
      <c r="CY51" s="191">
        <f t="shared" si="47"/>
        <v>1.5</v>
      </c>
      <c r="CZ51" s="191">
        <f t="shared" si="47"/>
        <v>1</v>
      </c>
      <c r="DA51" s="191">
        <f t="shared" si="47"/>
        <v>0.5</v>
      </c>
      <c r="DB51" s="191">
        <f t="shared" si="47"/>
        <v>0</v>
      </c>
    </row>
    <row r="52" spans="1:121" ht="13" x14ac:dyDescent="0.3">
      <c r="A52" s="56" t="s">
        <v>48</v>
      </c>
      <c r="AV52" s="191">
        <f>$AV$3*B1</f>
        <v>100</v>
      </c>
      <c r="AW52" s="191">
        <f t="shared" ref="AW52:DC52" si="48">$AV$3*C1</f>
        <v>85</v>
      </c>
      <c r="AX52" s="191">
        <f t="shared" si="48"/>
        <v>75</v>
      </c>
      <c r="AY52" s="191">
        <f t="shared" si="48"/>
        <v>65</v>
      </c>
      <c r="AZ52" s="191">
        <f t="shared" si="48"/>
        <v>60</v>
      </c>
      <c r="BA52" s="191">
        <f t="shared" si="48"/>
        <v>56.000000000000007</v>
      </c>
      <c r="BB52" s="191">
        <f t="shared" si="48"/>
        <v>53</v>
      </c>
      <c r="BC52" s="191">
        <f t="shared" si="48"/>
        <v>51</v>
      </c>
      <c r="BD52" s="191">
        <f t="shared" si="48"/>
        <v>49</v>
      </c>
      <c r="BE52" s="191">
        <f t="shared" si="48"/>
        <v>47</v>
      </c>
      <c r="BF52" s="191">
        <f t="shared" si="48"/>
        <v>46</v>
      </c>
      <c r="BG52" s="191">
        <f t="shared" si="48"/>
        <v>45</v>
      </c>
      <c r="BH52" s="191">
        <f t="shared" si="48"/>
        <v>41.500000000000014</v>
      </c>
      <c r="BI52" s="191">
        <f t="shared" si="48"/>
        <v>40.000000000000014</v>
      </c>
      <c r="BJ52" s="191">
        <f t="shared" si="48"/>
        <v>38.500000000000014</v>
      </c>
      <c r="BK52" s="191">
        <f t="shared" si="48"/>
        <v>37.000000000000014</v>
      </c>
      <c r="BL52" s="191">
        <f t="shared" si="48"/>
        <v>35.500000000000007</v>
      </c>
      <c r="BM52" s="191">
        <f t="shared" si="48"/>
        <v>34.000000000000007</v>
      </c>
      <c r="BN52" s="191">
        <f t="shared" si="48"/>
        <v>32.500000000000007</v>
      </c>
      <c r="BO52" s="191">
        <f t="shared" si="48"/>
        <v>31.000000000000007</v>
      </c>
      <c r="BP52" s="191">
        <f t="shared" si="48"/>
        <v>29.500000000000004</v>
      </c>
      <c r="BQ52" s="191">
        <f t="shared" si="48"/>
        <v>28.000000000000004</v>
      </c>
      <c r="BR52" s="191">
        <f t="shared" si="48"/>
        <v>26.5</v>
      </c>
      <c r="BS52" s="191">
        <f t="shared" si="48"/>
        <v>25</v>
      </c>
      <c r="BT52" s="191">
        <f t="shared" si="48"/>
        <v>23.750000000000011</v>
      </c>
      <c r="BU52" s="191">
        <f t="shared" si="48"/>
        <v>22.500000000000007</v>
      </c>
      <c r="BV52" s="191">
        <f t="shared" si="48"/>
        <v>21.250000000000007</v>
      </c>
      <c r="BW52" s="191">
        <f t="shared" si="48"/>
        <v>20.000000000000007</v>
      </c>
      <c r="BX52" s="191">
        <f t="shared" si="48"/>
        <v>18.750000000000007</v>
      </c>
      <c r="BY52" s="191">
        <f t="shared" si="48"/>
        <v>17.500000000000004</v>
      </c>
      <c r="BZ52" s="191">
        <f t="shared" si="48"/>
        <v>16.250000000000004</v>
      </c>
      <c r="CA52" s="191">
        <f t="shared" si="48"/>
        <v>15.000000000000002</v>
      </c>
      <c r="CB52" s="191">
        <f t="shared" si="48"/>
        <v>13.750000000000002</v>
      </c>
      <c r="CC52" s="191">
        <f t="shared" si="48"/>
        <v>12.5</v>
      </c>
      <c r="CD52" s="191">
        <f t="shared" si="48"/>
        <v>11.25</v>
      </c>
      <c r="CE52" s="191">
        <f t="shared" si="48"/>
        <v>10</v>
      </c>
      <c r="CF52" s="191">
        <f t="shared" si="48"/>
        <v>9.8500000000000032</v>
      </c>
      <c r="CG52" s="191">
        <f t="shared" si="48"/>
        <v>9.5000000000000036</v>
      </c>
      <c r="CH52" s="191">
        <f t="shared" si="48"/>
        <v>9.1500000000000021</v>
      </c>
      <c r="CI52" s="191">
        <f t="shared" si="48"/>
        <v>8.8000000000000025</v>
      </c>
      <c r="CJ52" s="191">
        <f t="shared" si="48"/>
        <v>8.4500000000000028</v>
      </c>
      <c r="CK52" s="191">
        <f t="shared" si="48"/>
        <v>8.1000000000000014</v>
      </c>
      <c r="CL52" s="191">
        <f t="shared" si="48"/>
        <v>7.7500000000000018</v>
      </c>
      <c r="CM52" s="191">
        <f t="shared" si="48"/>
        <v>7.4000000000000012</v>
      </c>
      <c r="CN52" s="191">
        <f t="shared" si="48"/>
        <v>7.0500000000000007</v>
      </c>
      <c r="CO52" s="191">
        <f t="shared" si="48"/>
        <v>6.7</v>
      </c>
      <c r="CP52" s="191">
        <f t="shared" si="48"/>
        <v>6.35</v>
      </c>
      <c r="CQ52" s="191">
        <f t="shared" si="48"/>
        <v>6</v>
      </c>
      <c r="CR52" s="191">
        <f t="shared" si="48"/>
        <v>5.4999999999999991</v>
      </c>
      <c r="CS52" s="191">
        <f t="shared" si="48"/>
        <v>5</v>
      </c>
      <c r="CT52" s="191">
        <f t="shared" si="48"/>
        <v>4.5</v>
      </c>
      <c r="CU52" s="191">
        <f t="shared" si="48"/>
        <v>4</v>
      </c>
      <c r="CV52" s="191">
        <f t="shared" si="48"/>
        <v>3.5000000000000004</v>
      </c>
      <c r="CW52" s="191">
        <f t="shared" si="48"/>
        <v>3.0000000000000004</v>
      </c>
      <c r="CX52" s="191">
        <f t="shared" si="48"/>
        <v>2.5</v>
      </c>
      <c r="CY52" s="191">
        <f t="shared" si="48"/>
        <v>2</v>
      </c>
      <c r="CZ52" s="191">
        <f t="shared" si="48"/>
        <v>1.5</v>
      </c>
      <c r="DA52" s="191">
        <f t="shared" si="48"/>
        <v>1</v>
      </c>
      <c r="DB52" s="191">
        <f t="shared" si="48"/>
        <v>0.5</v>
      </c>
      <c r="DC52" s="191">
        <f t="shared" si="48"/>
        <v>0</v>
      </c>
    </row>
    <row r="53" spans="1:121" s="48" customFormat="1" ht="13.5" thickBot="1" x14ac:dyDescent="0.35">
      <c r="A53" s="58" t="s">
        <v>49</v>
      </c>
      <c r="M53" s="52"/>
      <c r="Y53" s="52"/>
      <c r="AK53" s="52"/>
      <c r="AW53" s="193">
        <f>$AW$3*B1</f>
        <v>100</v>
      </c>
      <c r="AX53" s="193">
        <f t="shared" ref="AX53:DD53" si="49">$AW$3*C1</f>
        <v>85</v>
      </c>
      <c r="AY53" s="193">
        <f t="shared" si="49"/>
        <v>75</v>
      </c>
      <c r="AZ53" s="193">
        <f t="shared" si="49"/>
        <v>65</v>
      </c>
      <c r="BA53" s="193">
        <f t="shared" si="49"/>
        <v>60</v>
      </c>
      <c r="BB53" s="193">
        <f t="shared" si="49"/>
        <v>56.000000000000007</v>
      </c>
      <c r="BC53" s="193">
        <f t="shared" si="49"/>
        <v>53</v>
      </c>
      <c r="BD53" s="193">
        <f t="shared" si="49"/>
        <v>51</v>
      </c>
      <c r="BE53" s="193">
        <f t="shared" si="49"/>
        <v>49</v>
      </c>
      <c r="BF53" s="193">
        <f t="shared" si="49"/>
        <v>47</v>
      </c>
      <c r="BG53" s="193">
        <f t="shared" si="49"/>
        <v>46</v>
      </c>
      <c r="BH53" s="193">
        <f t="shared" si="49"/>
        <v>45</v>
      </c>
      <c r="BI53" s="193">
        <f t="shared" si="49"/>
        <v>41.500000000000014</v>
      </c>
      <c r="BJ53" s="193">
        <f t="shared" si="49"/>
        <v>40.000000000000014</v>
      </c>
      <c r="BK53" s="193">
        <f t="shared" si="49"/>
        <v>38.500000000000014</v>
      </c>
      <c r="BL53" s="193">
        <f t="shared" si="49"/>
        <v>37.000000000000014</v>
      </c>
      <c r="BM53" s="193">
        <f t="shared" si="49"/>
        <v>35.500000000000007</v>
      </c>
      <c r="BN53" s="193">
        <f t="shared" si="49"/>
        <v>34.000000000000007</v>
      </c>
      <c r="BO53" s="193">
        <f t="shared" si="49"/>
        <v>32.500000000000007</v>
      </c>
      <c r="BP53" s="193">
        <f t="shared" si="49"/>
        <v>31.000000000000007</v>
      </c>
      <c r="BQ53" s="193">
        <f t="shared" si="49"/>
        <v>29.500000000000004</v>
      </c>
      <c r="BR53" s="193">
        <f t="shared" si="49"/>
        <v>28.000000000000004</v>
      </c>
      <c r="BS53" s="193">
        <f t="shared" si="49"/>
        <v>26.5</v>
      </c>
      <c r="BT53" s="193">
        <f t="shared" si="49"/>
        <v>25</v>
      </c>
      <c r="BU53" s="193">
        <f t="shared" si="49"/>
        <v>23.750000000000011</v>
      </c>
      <c r="BV53" s="193">
        <f t="shared" si="49"/>
        <v>22.500000000000007</v>
      </c>
      <c r="BW53" s="193">
        <f t="shared" si="49"/>
        <v>21.250000000000007</v>
      </c>
      <c r="BX53" s="193">
        <f t="shared" si="49"/>
        <v>20.000000000000007</v>
      </c>
      <c r="BY53" s="193">
        <f t="shared" si="49"/>
        <v>18.750000000000007</v>
      </c>
      <c r="BZ53" s="193">
        <f t="shared" si="49"/>
        <v>17.500000000000004</v>
      </c>
      <c r="CA53" s="193">
        <f t="shared" si="49"/>
        <v>16.250000000000004</v>
      </c>
      <c r="CB53" s="193">
        <f t="shared" si="49"/>
        <v>15.000000000000002</v>
      </c>
      <c r="CC53" s="193">
        <f t="shared" si="49"/>
        <v>13.750000000000002</v>
      </c>
      <c r="CD53" s="193">
        <f t="shared" si="49"/>
        <v>12.5</v>
      </c>
      <c r="CE53" s="193">
        <f t="shared" si="49"/>
        <v>11.25</v>
      </c>
      <c r="CF53" s="193">
        <f t="shared" si="49"/>
        <v>10</v>
      </c>
      <c r="CG53" s="193">
        <f t="shared" si="49"/>
        <v>9.8500000000000032</v>
      </c>
      <c r="CH53" s="193">
        <f t="shared" si="49"/>
        <v>9.5000000000000036</v>
      </c>
      <c r="CI53" s="193">
        <f t="shared" si="49"/>
        <v>9.1500000000000021</v>
      </c>
      <c r="CJ53" s="193">
        <f t="shared" si="49"/>
        <v>8.8000000000000025</v>
      </c>
      <c r="CK53" s="193">
        <f t="shared" si="49"/>
        <v>8.4500000000000028</v>
      </c>
      <c r="CL53" s="193">
        <f t="shared" si="49"/>
        <v>8.1000000000000014</v>
      </c>
      <c r="CM53" s="193">
        <f t="shared" si="49"/>
        <v>7.7500000000000018</v>
      </c>
      <c r="CN53" s="193">
        <f t="shared" si="49"/>
        <v>7.4000000000000012</v>
      </c>
      <c r="CO53" s="193">
        <f t="shared" si="49"/>
        <v>7.0500000000000007</v>
      </c>
      <c r="CP53" s="193">
        <f t="shared" si="49"/>
        <v>6.7</v>
      </c>
      <c r="CQ53" s="193">
        <f t="shared" si="49"/>
        <v>6.35</v>
      </c>
      <c r="CR53" s="193">
        <f t="shared" si="49"/>
        <v>6</v>
      </c>
      <c r="CS53" s="193">
        <f t="shared" si="49"/>
        <v>5.4999999999999991</v>
      </c>
      <c r="CT53" s="193">
        <f t="shared" si="49"/>
        <v>5</v>
      </c>
      <c r="CU53" s="193">
        <f t="shared" si="49"/>
        <v>4.5</v>
      </c>
      <c r="CV53" s="193">
        <f t="shared" si="49"/>
        <v>4</v>
      </c>
      <c r="CW53" s="193">
        <f t="shared" si="49"/>
        <v>3.5000000000000004</v>
      </c>
      <c r="CX53" s="193">
        <f t="shared" si="49"/>
        <v>3.0000000000000004</v>
      </c>
      <c r="CY53" s="193">
        <f t="shared" si="49"/>
        <v>2.5</v>
      </c>
      <c r="CZ53" s="193">
        <f t="shared" si="49"/>
        <v>2</v>
      </c>
      <c r="DA53" s="193">
        <f t="shared" si="49"/>
        <v>1.5</v>
      </c>
      <c r="DB53" s="193">
        <f t="shared" si="49"/>
        <v>1</v>
      </c>
      <c r="DC53" s="193">
        <f t="shared" si="49"/>
        <v>0.5</v>
      </c>
      <c r="DD53" s="193">
        <f t="shared" si="49"/>
        <v>0</v>
      </c>
      <c r="DE53" s="52"/>
      <c r="DQ53" s="52"/>
    </row>
    <row r="54" spans="1:121" ht="13" x14ac:dyDescent="0.3">
      <c r="A54" s="57" t="s">
        <v>50</v>
      </c>
      <c r="AX54" s="89">
        <f>$AX$3*B1</f>
        <v>100</v>
      </c>
      <c r="AY54" s="89">
        <f t="shared" ref="AY54:DE54" si="50">$AX$3*C1</f>
        <v>85</v>
      </c>
      <c r="AZ54" s="89">
        <f t="shared" si="50"/>
        <v>75</v>
      </c>
      <c r="BA54" s="89">
        <f t="shared" si="50"/>
        <v>65</v>
      </c>
      <c r="BB54" s="89">
        <f t="shared" si="50"/>
        <v>60</v>
      </c>
      <c r="BC54" s="89">
        <f t="shared" si="50"/>
        <v>56.000000000000007</v>
      </c>
      <c r="BD54" s="89">
        <f t="shared" si="50"/>
        <v>53</v>
      </c>
      <c r="BE54" s="89">
        <f t="shared" si="50"/>
        <v>51</v>
      </c>
      <c r="BF54" s="89">
        <f t="shared" si="50"/>
        <v>49</v>
      </c>
      <c r="BG54" s="89">
        <f t="shared" si="50"/>
        <v>47</v>
      </c>
      <c r="BH54" s="89">
        <f t="shared" si="50"/>
        <v>46</v>
      </c>
      <c r="BI54" s="89">
        <f t="shared" si="50"/>
        <v>45</v>
      </c>
      <c r="BJ54" s="89">
        <f t="shared" si="50"/>
        <v>41.500000000000014</v>
      </c>
      <c r="BK54" s="89">
        <f t="shared" si="50"/>
        <v>40.000000000000014</v>
      </c>
      <c r="BL54" s="89">
        <f t="shared" si="50"/>
        <v>38.500000000000014</v>
      </c>
      <c r="BM54" s="89">
        <f t="shared" si="50"/>
        <v>37.000000000000014</v>
      </c>
      <c r="BN54" s="89">
        <f t="shared" si="50"/>
        <v>35.500000000000007</v>
      </c>
      <c r="BO54" s="89">
        <f t="shared" si="50"/>
        <v>34.000000000000007</v>
      </c>
      <c r="BP54" s="89">
        <f t="shared" si="50"/>
        <v>32.500000000000007</v>
      </c>
      <c r="BQ54" s="89">
        <f t="shared" si="50"/>
        <v>31.000000000000007</v>
      </c>
      <c r="BR54" s="89">
        <f t="shared" si="50"/>
        <v>29.500000000000004</v>
      </c>
      <c r="BS54" s="89">
        <f t="shared" si="50"/>
        <v>28.000000000000004</v>
      </c>
      <c r="BT54" s="89">
        <f t="shared" si="50"/>
        <v>26.5</v>
      </c>
      <c r="BU54" s="89">
        <f t="shared" si="50"/>
        <v>25</v>
      </c>
      <c r="BV54" s="89">
        <f t="shared" si="50"/>
        <v>23.750000000000011</v>
      </c>
      <c r="BW54" s="89">
        <f t="shared" si="50"/>
        <v>22.500000000000007</v>
      </c>
      <c r="BX54" s="89">
        <f t="shared" si="50"/>
        <v>21.250000000000007</v>
      </c>
      <c r="BY54" s="89">
        <f t="shared" si="50"/>
        <v>20.000000000000007</v>
      </c>
      <c r="BZ54" s="89">
        <f t="shared" si="50"/>
        <v>18.750000000000007</v>
      </c>
      <c r="CA54" s="89">
        <f t="shared" si="50"/>
        <v>17.500000000000004</v>
      </c>
      <c r="CB54" s="89">
        <f t="shared" si="50"/>
        <v>16.250000000000004</v>
      </c>
      <c r="CC54" s="89">
        <f t="shared" si="50"/>
        <v>15.000000000000002</v>
      </c>
      <c r="CD54" s="89">
        <f t="shared" si="50"/>
        <v>13.750000000000002</v>
      </c>
      <c r="CE54" s="89">
        <f t="shared" si="50"/>
        <v>12.5</v>
      </c>
      <c r="CF54" s="89">
        <f t="shared" si="50"/>
        <v>11.25</v>
      </c>
      <c r="CG54" s="89">
        <f t="shared" si="50"/>
        <v>10</v>
      </c>
      <c r="CH54" s="89">
        <f t="shared" si="50"/>
        <v>9.8500000000000032</v>
      </c>
      <c r="CI54" s="89">
        <f t="shared" si="50"/>
        <v>9.5000000000000036</v>
      </c>
      <c r="CJ54" s="89">
        <f t="shared" si="50"/>
        <v>9.1500000000000021</v>
      </c>
      <c r="CK54" s="89">
        <f t="shared" si="50"/>
        <v>8.8000000000000025</v>
      </c>
      <c r="CL54" s="89">
        <f t="shared" si="50"/>
        <v>8.4500000000000028</v>
      </c>
      <c r="CM54" s="89">
        <f t="shared" si="50"/>
        <v>8.1000000000000014</v>
      </c>
      <c r="CN54" s="89">
        <f t="shared" si="50"/>
        <v>7.7500000000000018</v>
      </c>
      <c r="CO54" s="89">
        <f t="shared" si="50"/>
        <v>7.4000000000000012</v>
      </c>
      <c r="CP54" s="89">
        <f t="shared" si="50"/>
        <v>7.0500000000000007</v>
      </c>
      <c r="CQ54" s="89">
        <f t="shared" si="50"/>
        <v>6.7</v>
      </c>
      <c r="CR54" s="89">
        <f t="shared" si="50"/>
        <v>6.35</v>
      </c>
      <c r="CS54" s="89">
        <f t="shared" si="50"/>
        <v>6</v>
      </c>
      <c r="CT54" s="89">
        <f t="shared" si="50"/>
        <v>5.4999999999999991</v>
      </c>
      <c r="CU54" s="89">
        <f t="shared" si="50"/>
        <v>5</v>
      </c>
      <c r="CV54" s="89">
        <f t="shared" si="50"/>
        <v>4.5</v>
      </c>
      <c r="CW54" s="89">
        <f t="shared" si="50"/>
        <v>4</v>
      </c>
      <c r="CX54" s="89">
        <f t="shared" si="50"/>
        <v>3.5000000000000004</v>
      </c>
      <c r="CY54" s="89">
        <f t="shared" si="50"/>
        <v>3.0000000000000004</v>
      </c>
      <c r="CZ54" s="89">
        <f t="shared" si="50"/>
        <v>2.5</v>
      </c>
      <c r="DA54" s="89">
        <f t="shared" si="50"/>
        <v>2</v>
      </c>
      <c r="DB54" s="89">
        <f t="shared" si="50"/>
        <v>1.5</v>
      </c>
      <c r="DC54" s="89">
        <f t="shared" si="50"/>
        <v>1</v>
      </c>
      <c r="DD54" s="89">
        <f t="shared" si="50"/>
        <v>0.5</v>
      </c>
      <c r="DE54" s="89">
        <f t="shared" si="50"/>
        <v>0</v>
      </c>
    </row>
    <row r="55" spans="1:121" ht="13" x14ac:dyDescent="0.3">
      <c r="A55" s="56" t="s">
        <v>51</v>
      </c>
      <c r="AY55" s="191">
        <f>$AY$3*B1</f>
        <v>100</v>
      </c>
      <c r="AZ55" s="191">
        <f t="shared" ref="AZ55:DF55" si="51">$AY$3*C1</f>
        <v>85</v>
      </c>
      <c r="BA55" s="191">
        <f t="shared" si="51"/>
        <v>75</v>
      </c>
      <c r="BB55" s="191">
        <f t="shared" si="51"/>
        <v>65</v>
      </c>
      <c r="BC55" s="191">
        <f t="shared" si="51"/>
        <v>60</v>
      </c>
      <c r="BD55" s="191">
        <f t="shared" si="51"/>
        <v>56.000000000000007</v>
      </c>
      <c r="BE55" s="191">
        <f t="shared" si="51"/>
        <v>53</v>
      </c>
      <c r="BF55" s="191">
        <f t="shared" si="51"/>
        <v>51</v>
      </c>
      <c r="BG55" s="191">
        <f t="shared" si="51"/>
        <v>49</v>
      </c>
      <c r="BH55" s="191">
        <f t="shared" si="51"/>
        <v>47</v>
      </c>
      <c r="BI55" s="191">
        <f t="shared" si="51"/>
        <v>46</v>
      </c>
      <c r="BJ55" s="191">
        <f t="shared" si="51"/>
        <v>45</v>
      </c>
      <c r="BK55" s="191">
        <f t="shared" si="51"/>
        <v>41.500000000000014</v>
      </c>
      <c r="BL55" s="191">
        <f t="shared" si="51"/>
        <v>40.000000000000014</v>
      </c>
      <c r="BM55" s="191">
        <f t="shared" si="51"/>
        <v>38.500000000000014</v>
      </c>
      <c r="BN55" s="191">
        <f t="shared" si="51"/>
        <v>37.000000000000014</v>
      </c>
      <c r="BO55" s="191">
        <f t="shared" si="51"/>
        <v>35.500000000000007</v>
      </c>
      <c r="BP55" s="191">
        <f t="shared" si="51"/>
        <v>34.000000000000007</v>
      </c>
      <c r="BQ55" s="191">
        <f t="shared" si="51"/>
        <v>32.500000000000007</v>
      </c>
      <c r="BR55" s="191">
        <f t="shared" si="51"/>
        <v>31.000000000000007</v>
      </c>
      <c r="BS55" s="191">
        <f t="shared" si="51"/>
        <v>29.500000000000004</v>
      </c>
      <c r="BT55" s="191">
        <f t="shared" si="51"/>
        <v>28.000000000000004</v>
      </c>
      <c r="BU55" s="191">
        <f t="shared" si="51"/>
        <v>26.5</v>
      </c>
      <c r="BV55" s="191">
        <f t="shared" si="51"/>
        <v>25</v>
      </c>
      <c r="BW55" s="191">
        <f t="shared" si="51"/>
        <v>23.750000000000011</v>
      </c>
      <c r="BX55" s="191">
        <f t="shared" si="51"/>
        <v>22.500000000000007</v>
      </c>
      <c r="BY55" s="191">
        <f t="shared" si="51"/>
        <v>21.250000000000007</v>
      </c>
      <c r="BZ55" s="191">
        <f t="shared" si="51"/>
        <v>20.000000000000007</v>
      </c>
      <c r="CA55" s="191">
        <f t="shared" si="51"/>
        <v>18.750000000000007</v>
      </c>
      <c r="CB55" s="191">
        <f t="shared" si="51"/>
        <v>17.500000000000004</v>
      </c>
      <c r="CC55" s="191">
        <f t="shared" si="51"/>
        <v>16.250000000000004</v>
      </c>
      <c r="CD55" s="191">
        <f t="shared" si="51"/>
        <v>15.000000000000002</v>
      </c>
      <c r="CE55" s="191">
        <f t="shared" si="51"/>
        <v>13.750000000000002</v>
      </c>
      <c r="CF55" s="191">
        <f t="shared" si="51"/>
        <v>12.5</v>
      </c>
      <c r="CG55" s="191">
        <f t="shared" si="51"/>
        <v>11.25</v>
      </c>
      <c r="CH55" s="191">
        <f t="shared" si="51"/>
        <v>10</v>
      </c>
      <c r="CI55" s="191">
        <f t="shared" si="51"/>
        <v>9.8500000000000032</v>
      </c>
      <c r="CJ55" s="191">
        <f t="shared" si="51"/>
        <v>9.5000000000000036</v>
      </c>
      <c r="CK55" s="191">
        <f t="shared" si="51"/>
        <v>9.1500000000000021</v>
      </c>
      <c r="CL55" s="191">
        <f t="shared" si="51"/>
        <v>8.8000000000000025</v>
      </c>
      <c r="CM55" s="191">
        <f t="shared" si="51"/>
        <v>8.4500000000000028</v>
      </c>
      <c r="CN55" s="191">
        <f t="shared" si="51"/>
        <v>8.1000000000000014</v>
      </c>
      <c r="CO55" s="191">
        <f t="shared" si="51"/>
        <v>7.7500000000000018</v>
      </c>
      <c r="CP55" s="191">
        <f t="shared" si="51"/>
        <v>7.4000000000000012</v>
      </c>
      <c r="CQ55" s="191">
        <f t="shared" si="51"/>
        <v>7.0500000000000007</v>
      </c>
      <c r="CR55" s="191">
        <f t="shared" si="51"/>
        <v>6.7</v>
      </c>
      <c r="CS55" s="191">
        <f t="shared" si="51"/>
        <v>6.35</v>
      </c>
      <c r="CT55" s="191">
        <f t="shared" si="51"/>
        <v>6</v>
      </c>
      <c r="CU55" s="191">
        <f t="shared" si="51"/>
        <v>5.4999999999999991</v>
      </c>
      <c r="CV55" s="191">
        <f t="shared" si="51"/>
        <v>5</v>
      </c>
      <c r="CW55" s="191">
        <f t="shared" si="51"/>
        <v>4.5</v>
      </c>
      <c r="CX55" s="191">
        <f t="shared" si="51"/>
        <v>4</v>
      </c>
      <c r="CY55" s="191">
        <f t="shared" si="51"/>
        <v>3.5000000000000004</v>
      </c>
      <c r="CZ55" s="191">
        <f t="shared" si="51"/>
        <v>3.0000000000000004</v>
      </c>
      <c r="DA55" s="191">
        <f t="shared" si="51"/>
        <v>2.5</v>
      </c>
      <c r="DB55" s="191">
        <f t="shared" si="51"/>
        <v>2</v>
      </c>
      <c r="DC55" s="191">
        <f t="shared" si="51"/>
        <v>1.5</v>
      </c>
      <c r="DD55" s="191">
        <f t="shared" si="51"/>
        <v>1</v>
      </c>
      <c r="DE55" s="191">
        <f t="shared" si="51"/>
        <v>0.5</v>
      </c>
      <c r="DF55" s="191">
        <f t="shared" si="51"/>
        <v>0</v>
      </c>
    </row>
    <row r="56" spans="1:121" ht="13" x14ac:dyDescent="0.3">
      <c r="A56" s="56" t="s">
        <v>52</v>
      </c>
      <c r="AZ56" s="191">
        <f>$AZ$3*B1</f>
        <v>100</v>
      </c>
      <c r="BA56" s="191">
        <f t="shared" ref="BA56:DG56" si="52">$AZ$3*C1</f>
        <v>85</v>
      </c>
      <c r="BB56" s="191">
        <f t="shared" si="52"/>
        <v>75</v>
      </c>
      <c r="BC56" s="191">
        <f t="shared" si="52"/>
        <v>65</v>
      </c>
      <c r="BD56" s="191">
        <f t="shared" si="52"/>
        <v>60</v>
      </c>
      <c r="BE56" s="191">
        <f t="shared" si="52"/>
        <v>56.000000000000007</v>
      </c>
      <c r="BF56" s="191">
        <f t="shared" si="52"/>
        <v>53</v>
      </c>
      <c r="BG56" s="191">
        <f t="shared" si="52"/>
        <v>51</v>
      </c>
      <c r="BH56" s="191">
        <f t="shared" si="52"/>
        <v>49</v>
      </c>
      <c r="BI56" s="191">
        <f t="shared" si="52"/>
        <v>47</v>
      </c>
      <c r="BJ56" s="191">
        <f t="shared" si="52"/>
        <v>46</v>
      </c>
      <c r="BK56" s="191">
        <f t="shared" si="52"/>
        <v>45</v>
      </c>
      <c r="BL56" s="191">
        <f t="shared" si="52"/>
        <v>41.500000000000014</v>
      </c>
      <c r="BM56" s="191">
        <f t="shared" si="52"/>
        <v>40.000000000000014</v>
      </c>
      <c r="BN56" s="191">
        <f t="shared" si="52"/>
        <v>38.500000000000014</v>
      </c>
      <c r="BO56" s="191">
        <f t="shared" si="52"/>
        <v>37.000000000000014</v>
      </c>
      <c r="BP56" s="191">
        <f t="shared" si="52"/>
        <v>35.500000000000007</v>
      </c>
      <c r="BQ56" s="191">
        <f t="shared" si="52"/>
        <v>34.000000000000007</v>
      </c>
      <c r="BR56" s="191">
        <f t="shared" si="52"/>
        <v>32.500000000000007</v>
      </c>
      <c r="BS56" s="191">
        <f t="shared" si="52"/>
        <v>31.000000000000007</v>
      </c>
      <c r="BT56" s="191">
        <f t="shared" si="52"/>
        <v>29.500000000000004</v>
      </c>
      <c r="BU56" s="191">
        <f t="shared" si="52"/>
        <v>28.000000000000004</v>
      </c>
      <c r="BV56" s="191">
        <f t="shared" si="52"/>
        <v>26.5</v>
      </c>
      <c r="BW56" s="191">
        <f t="shared" si="52"/>
        <v>25</v>
      </c>
      <c r="BX56" s="191">
        <f t="shared" si="52"/>
        <v>23.750000000000011</v>
      </c>
      <c r="BY56" s="191">
        <f t="shared" si="52"/>
        <v>22.500000000000007</v>
      </c>
      <c r="BZ56" s="191">
        <f t="shared" si="52"/>
        <v>21.250000000000007</v>
      </c>
      <c r="CA56" s="191">
        <f t="shared" si="52"/>
        <v>20.000000000000007</v>
      </c>
      <c r="CB56" s="191">
        <f t="shared" si="52"/>
        <v>18.750000000000007</v>
      </c>
      <c r="CC56" s="191">
        <f t="shared" si="52"/>
        <v>17.500000000000004</v>
      </c>
      <c r="CD56" s="191">
        <f t="shared" si="52"/>
        <v>16.250000000000004</v>
      </c>
      <c r="CE56" s="191">
        <f t="shared" si="52"/>
        <v>15.000000000000002</v>
      </c>
      <c r="CF56" s="191">
        <f t="shared" si="52"/>
        <v>13.750000000000002</v>
      </c>
      <c r="CG56" s="191">
        <f t="shared" si="52"/>
        <v>12.5</v>
      </c>
      <c r="CH56" s="191">
        <f t="shared" si="52"/>
        <v>11.25</v>
      </c>
      <c r="CI56" s="191">
        <f t="shared" si="52"/>
        <v>10</v>
      </c>
      <c r="CJ56" s="191">
        <f t="shared" si="52"/>
        <v>9.8500000000000032</v>
      </c>
      <c r="CK56" s="191">
        <f t="shared" si="52"/>
        <v>9.5000000000000036</v>
      </c>
      <c r="CL56" s="191">
        <f t="shared" si="52"/>
        <v>9.1500000000000021</v>
      </c>
      <c r="CM56" s="191">
        <f t="shared" si="52"/>
        <v>8.8000000000000025</v>
      </c>
      <c r="CN56" s="191">
        <f t="shared" si="52"/>
        <v>8.4500000000000028</v>
      </c>
      <c r="CO56" s="191">
        <f t="shared" si="52"/>
        <v>8.1000000000000014</v>
      </c>
      <c r="CP56" s="191">
        <f t="shared" si="52"/>
        <v>7.7500000000000018</v>
      </c>
      <c r="CQ56" s="191">
        <f t="shared" si="52"/>
        <v>7.4000000000000012</v>
      </c>
      <c r="CR56" s="191">
        <f t="shared" si="52"/>
        <v>7.0500000000000007</v>
      </c>
      <c r="CS56" s="191">
        <f t="shared" si="52"/>
        <v>6.7</v>
      </c>
      <c r="CT56" s="191">
        <f t="shared" si="52"/>
        <v>6.35</v>
      </c>
      <c r="CU56" s="191">
        <f t="shared" si="52"/>
        <v>6</v>
      </c>
      <c r="CV56" s="191">
        <f t="shared" si="52"/>
        <v>5.4999999999999991</v>
      </c>
      <c r="CW56" s="191">
        <f t="shared" si="52"/>
        <v>5</v>
      </c>
      <c r="CX56" s="191">
        <f t="shared" si="52"/>
        <v>4.5</v>
      </c>
      <c r="CY56" s="191">
        <f t="shared" si="52"/>
        <v>4</v>
      </c>
      <c r="CZ56" s="191">
        <f t="shared" si="52"/>
        <v>3.5000000000000004</v>
      </c>
      <c r="DA56" s="191">
        <f t="shared" si="52"/>
        <v>3.0000000000000004</v>
      </c>
      <c r="DB56" s="191">
        <f t="shared" si="52"/>
        <v>2.5</v>
      </c>
      <c r="DC56" s="191">
        <f t="shared" si="52"/>
        <v>2</v>
      </c>
      <c r="DD56" s="191">
        <f t="shared" si="52"/>
        <v>1.5</v>
      </c>
      <c r="DE56" s="191">
        <f t="shared" si="52"/>
        <v>1</v>
      </c>
      <c r="DF56" s="191">
        <f t="shared" si="52"/>
        <v>0.5</v>
      </c>
      <c r="DG56" s="191">
        <f t="shared" si="52"/>
        <v>0</v>
      </c>
    </row>
    <row r="57" spans="1:121" ht="13" x14ac:dyDescent="0.3">
      <c r="A57" s="56" t="s">
        <v>53</v>
      </c>
      <c r="BA57" s="191">
        <f>$BA$3*B1</f>
        <v>100</v>
      </c>
      <c r="BB57" s="191">
        <f t="shared" ref="BB57:DH57" si="53">$BA$3*C1</f>
        <v>85</v>
      </c>
      <c r="BC57" s="191">
        <f t="shared" si="53"/>
        <v>75</v>
      </c>
      <c r="BD57" s="191">
        <f t="shared" si="53"/>
        <v>65</v>
      </c>
      <c r="BE57" s="191">
        <f t="shared" si="53"/>
        <v>60</v>
      </c>
      <c r="BF57" s="191">
        <f t="shared" si="53"/>
        <v>56.000000000000007</v>
      </c>
      <c r="BG57" s="191">
        <f t="shared" si="53"/>
        <v>53</v>
      </c>
      <c r="BH57" s="191">
        <f t="shared" si="53"/>
        <v>51</v>
      </c>
      <c r="BI57" s="191">
        <f t="shared" si="53"/>
        <v>49</v>
      </c>
      <c r="BJ57" s="191">
        <f t="shared" si="53"/>
        <v>47</v>
      </c>
      <c r="BK57" s="191">
        <f t="shared" si="53"/>
        <v>46</v>
      </c>
      <c r="BL57" s="191">
        <f t="shared" si="53"/>
        <v>45</v>
      </c>
      <c r="BM57" s="191">
        <f t="shared" si="53"/>
        <v>41.500000000000014</v>
      </c>
      <c r="BN57" s="191">
        <f t="shared" si="53"/>
        <v>40.000000000000014</v>
      </c>
      <c r="BO57" s="191">
        <f t="shared" si="53"/>
        <v>38.500000000000014</v>
      </c>
      <c r="BP57" s="191">
        <f t="shared" si="53"/>
        <v>37.000000000000014</v>
      </c>
      <c r="BQ57" s="191">
        <f t="shared" si="53"/>
        <v>35.500000000000007</v>
      </c>
      <c r="BR57" s="191">
        <f t="shared" si="53"/>
        <v>34.000000000000007</v>
      </c>
      <c r="BS57" s="191">
        <f t="shared" si="53"/>
        <v>32.500000000000007</v>
      </c>
      <c r="BT57" s="191">
        <f t="shared" si="53"/>
        <v>31.000000000000007</v>
      </c>
      <c r="BU57" s="191">
        <f t="shared" si="53"/>
        <v>29.500000000000004</v>
      </c>
      <c r="BV57" s="191">
        <f t="shared" si="53"/>
        <v>28.000000000000004</v>
      </c>
      <c r="BW57" s="191">
        <f t="shared" si="53"/>
        <v>26.5</v>
      </c>
      <c r="BX57" s="191">
        <f t="shared" si="53"/>
        <v>25</v>
      </c>
      <c r="BY57" s="191">
        <f t="shared" si="53"/>
        <v>23.750000000000011</v>
      </c>
      <c r="BZ57" s="191">
        <f t="shared" si="53"/>
        <v>22.500000000000007</v>
      </c>
      <c r="CA57" s="191">
        <f t="shared" si="53"/>
        <v>21.250000000000007</v>
      </c>
      <c r="CB57" s="191">
        <f t="shared" si="53"/>
        <v>20.000000000000007</v>
      </c>
      <c r="CC57" s="191">
        <f t="shared" si="53"/>
        <v>18.750000000000007</v>
      </c>
      <c r="CD57" s="191">
        <f t="shared" si="53"/>
        <v>17.500000000000004</v>
      </c>
      <c r="CE57" s="191">
        <f t="shared" si="53"/>
        <v>16.250000000000004</v>
      </c>
      <c r="CF57" s="191">
        <f t="shared" si="53"/>
        <v>15.000000000000002</v>
      </c>
      <c r="CG57" s="191">
        <f t="shared" si="53"/>
        <v>13.750000000000002</v>
      </c>
      <c r="CH57" s="191">
        <f t="shared" si="53"/>
        <v>12.5</v>
      </c>
      <c r="CI57" s="191">
        <f t="shared" si="53"/>
        <v>11.25</v>
      </c>
      <c r="CJ57" s="191">
        <f t="shared" si="53"/>
        <v>10</v>
      </c>
      <c r="CK57" s="191">
        <f t="shared" si="53"/>
        <v>9.8500000000000032</v>
      </c>
      <c r="CL57" s="191">
        <f t="shared" si="53"/>
        <v>9.5000000000000036</v>
      </c>
      <c r="CM57" s="191">
        <f t="shared" si="53"/>
        <v>9.1500000000000021</v>
      </c>
      <c r="CN57" s="191">
        <f t="shared" si="53"/>
        <v>8.8000000000000025</v>
      </c>
      <c r="CO57" s="191">
        <f t="shared" si="53"/>
        <v>8.4500000000000028</v>
      </c>
      <c r="CP57" s="191">
        <f t="shared" si="53"/>
        <v>8.1000000000000014</v>
      </c>
      <c r="CQ57" s="191">
        <f t="shared" si="53"/>
        <v>7.7500000000000018</v>
      </c>
      <c r="CR57" s="191">
        <f t="shared" si="53"/>
        <v>7.4000000000000012</v>
      </c>
      <c r="CS57" s="191">
        <f t="shared" si="53"/>
        <v>7.0500000000000007</v>
      </c>
      <c r="CT57" s="191">
        <f t="shared" si="53"/>
        <v>6.7</v>
      </c>
      <c r="CU57" s="191">
        <f t="shared" si="53"/>
        <v>6.35</v>
      </c>
      <c r="CV57" s="191">
        <f t="shared" si="53"/>
        <v>6</v>
      </c>
      <c r="CW57" s="191">
        <f t="shared" si="53"/>
        <v>5.4999999999999991</v>
      </c>
      <c r="CX57" s="191">
        <f t="shared" si="53"/>
        <v>5</v>
      </c>
      <c r="CY57" s="191">
        <f t="shared" si="53"/>
        <v>4.5</v>
      </c>
      <c r="CZ57" s="191">
        <f t="shared" si="53"/>
        <v>4</v>
      </c>
      <c r="DA57" s="191">
        <f t="shared" si="53"/>
        <v>3.5000000000000004</v>
      </c>
      <c r="DB57" s="191">
        <f t="shared" si="53"/>
        <v>3.0000000000000004</v>
      </c>
      <c r="DC57" s="191">
        <f t="shared" si="53"/>
        <v>2.5</v>
      </c>
      <c r="DD57" s="191">
        <f t="shared" si="53"/>
        <v>2</v>
      </c>
      <c r="DE57" s="191">
        <f t="shared" si="53"/>
        <v>1.5</v>
      </c>
      <c r="DF57" s="191">
        <f t="shared" si="53"/>
        <v>1</v>
      </c>
      <c r="DG57" s="191">
        <f t="shared" si="53"/>
        <v>0.5</v>
      </c>
      <c r="DH57" s="191">
        <f t="shared" si="53"/>
        <v>0</v>
      </c>
    </row>
    <row r="58" spans="1:121" ht="13" x14ac:dyDescent="0.3">
      <c r="A58" s="56" t="s">
        <v>54</v>
      </c>
      <c r="BB58" s="191">
        <f>$BB$3*B1</f>
        <v>100</v>
      </c>
      <c r="BC58" s="191">
        <f t="shared" ref="BC58:DI58" si="54">$BB$3*C1</f>
        <v>85</v>
      </c>
      <c r="BD58" s="191">
        <f t="shared" si="54"/>
        <v>75</v>
      </c>
      <c r="BE58" s="191">
        <f t="shared" si="54"/>
        <v>65</v>
      </c>
      <c r="BF58" s="191">
        <f t="shared" si="54"/>
        <v>60</v>
      </c>
      <c r="BG58" s="191">
        <f t="shared" si="54"/>
        <v>56.000000000000007</v>
      </c>
      <c r="BH58" s="191">
        <f t="shared" si="54"/>
        <v>53</v>
      </c>
      <c r="BI58" s="191">
        <f t="shared" si="54"/>
        <v>51</v>
      </c>
      <c r="BJ58" s="191">
        <f t="shared" si="54"/>
        <v>49</v>
      </c>
      <c r="BK58" s="191">
        <f t="shared" si="54"/>
        <v>47</v>
      </c>
      <c r="BL58" s="191">
        <f t="shared" si="54"/>
        <v>46</v>
      </c>
      <c r="BM58" s="191">
        <f t="shared" si="54"/>
        <v>45</v>
      </c>
      <c r="BN58" s="191">
        <f t="shared" si="54"/>
        <v>41.500000000000014</v>
      </c>
      <c r="BO58" s="191">
        <f t="shared" si="54"/>
        <v>40.000000000000014</v>
      </c>
      <c r="BP58" s="191">
        <f t="shared" si="54"/>
        <v>38.500000000000014</v>
      </c>
      <c r="BQ58" s="191">
        <f t="shared" si="54"/>
        <v>37.000000000000014</v>
      </c>
      <c r="BR58" s="191">
        <f t="shared" si="54"/>
        <v>35.500000000000007</v>
      </c>
      <c r="BS58" s="191">
        <f t="shared" si="54"/>
        <v>34.000000000000007</v>
      </c>
      <c r="BT58" s="191">
        <f t="shared" si="54"/>
        <v>32.500000000000007</v>
      </c>
      <c r="BU58" s="191">
        <f t="shared" si="54"/>
        <v>31.000000000000007</v>
      </c>
      <c r="BV58" s="191">
        <f t="shared" si="54"/>
        <v>29.500000000000004</v>
      </c>
      <c r="BW58" s="191">
        <f t="shared" si="54"/>
        <v>28.000000000000004</v>
      </c>
      <c r="BX58" s="191">
        <f t="shared" si="54"/>
        <v>26.5</v>
      </c>
      <c r="BY58" s="191">
        <f t="shared" si="54"/>
        <v>25</v>
      </c>
      <c r="BZ58" s="191">
        <f t="shared" si="54"/>
        <v>23.750000000000011</v>
      </c>
      <c r="CA58" s="191">
        <f t="shared" si="54"/>
        <v>22.500000000000007</v>
      </c>
      <c r="CB58" s="191">
        <f t="shared" si="54"/>
        <v>21.250000000000007</v>
      </c>
      <c r="CC58" s="191">
        <f t="shared" si="54"/>
        <v>20.000000000000007</v>
      </c>
      <c r="CD58" s="191">
        <f t="shared" si="54"/>
        <v>18.750000000000007</v>
      </c>
      <c r="CE58" s="191">
        <f t="shared" si="54"/>
        <v>17.500000000000004</v>
      </c>
      <c r="CF58" s="191">
        <f t="shared" si="54"/>
        <v>16.250000000000004</v>
      </c>
      <c r="CG58" s="191">
        <f t="shared" si="54"/>
        <v>15.000000000000002</v>
      </c>
      <c r="CH58" s="191">
        <f t="shared" si="54"/>
        <v>13.750000000000002</v>
      </c>
      <c r="CI58" s="191">
        <f t="shared" si="54"/>
        <v>12.5</v>
      </c>
      <c r="CJ58" s="191">
        <f t="shared" si="54"/>
        <v>11.25</v>
      </c>
      <c r="CK58" s="191">
        <f t="shared" si="54"/>
        <v>10</v>
      </c>
      <c r="CL58" s="191">
        <f t="shared" si="54"/>
        <v>9.8500000000000032</v>
      </c>
      <c r="CM58" s="191">
        <f t="shared" si="54"/>
        <v>9.5000000000000036</v>
      </c>
      <c r="CN58" s="191">
        <f t="shared" si="54"/>
        <v>9.1500000000000021</v>
      </c>
      <c r="CO58" s="191">
        <f t="shared" si="54"/>
        <v>8.8000000000000025</v>
      </c>
      <c r="CP58" s="191">
        <f t="shared" si="54"/>
        <v>8.4500000000000028</v>
      </c>
      <c r="CQ58" s="191">
        <f t="shared" si="54"/>
        <v>8.1000000000000014</v>
      </c>
      <c r="CR58" s="191">
        <f t="shared" si="54"/>
        <v>7.7500000000000018</v>
      </c>
      <c r="CS58" s="191">
        <f t="shared" si="54"/>
        <v>7.4000000000000012</v>
      </c>
      <c r="CT58" s="191">
        <f t="shared" si="54"/>
        <v>7.0500000000000007</v>
      </c>
      <c r="CU58" s="191">
        <f t="shared" si="54"/>
        <v>6.7</v>
      </c>
      <c r="CV58" s="191">
        <f t="shared" si="54"/>
        <v>6.35</v>
      </c>
      <c r="CW58" s="191">
        <f t="shared" si="54"/>
        <v>6</v>
      </c>
      <c r="CX58" s="191">
        <f t="shared" si="54"/>
        <v>5.4999999999999991</v>
      </c>
      <c r="CY58" s="191">
        <f t="shared" si="54"/>
        <v>5</v>
      </c>
      <c r="CZ58" s="191">
        <f t="shared" si="54"/>
        <v>4.5</v>
      </c>
      <c r="DA58" s="191">
        <f t="shared" si="54"/>
        <v>4</v>
      </c>
      <c r="DB58" s="191">
        <f t="shared" si="54"/>
        <v>3.5000000000000004</v>
      </c>
      <c r="DC58" s="191">
        <f t="shared" si="54"/>
        <v>3.0000000000000004</v>
      </c>
      <c r="DD58" s="191">
        <f t="shared" si="54"/>
        <v>2.5</v>
      </c>
      <c r="DE58" s="191">
        <f t="shared" si="54"/>
        <v>2</v>
      </c>
      <c r="DF58" s="191">
        <f t="shared" si="54"/>
        <v>1.5</v>
      </c>
      <c r="DG58" s="191">
        <f t="shared" si="54"/>
        <v>1</v>
      </c>
      <c r="DH58" s="191">
        <f t="shared" si="54"/>
        <v>0.5</v>
      </c>
      <c r="DI58" s="191">
        <f t="shared" si="54"/>
        <v>0</v>
      </c>
    </row>
    <row r="59" spans="1:121" ht="13" x14ac:dyDescent="0.3">
      <c r="A59" s="56" t="s">
        <v>55</v>
      </c>
      <c r="BC59" s="191">
        <f>$BC$3*B1</f>
        <v>100</v>
      </c>
      <c r="BD59" s="191">
        <f t="shared" ref="BD59:DJ59" si="55">$BC$3*C1</f>
        <v>85</v>
      </c>
      <c r="BE59" s="191">
        <f t="shared" si="55"/>
        <v>75</v>
      </c>
      <c r="BF59" s="191">
        <f t="shared" si="55"/>
        <v>65</v>
      </c>
      <c r="BG59" s="191">
        <f t="shared" si="55"/>
        <v>60</v>
      </c>
      <c r="BH59" s="191">
        <f t="shared" si="55"/>
        <v>56.000000000000007</v>
      </c>
      <c r="BI59" s="191">
        <f t="shared" si="55"/>
        <v>53</v>
      </c>
      <c r="BJ59" s="191">
        <f t="shared" si="55"/>
        <v>51</v>
      </c>
      <c r="BK59" s="191">
        <f t="shared" si="55"/>
        <v>49</v>
      </c>
      <c r="BL59" s="191">
        <f t="shared" si="55"/>
        <v>47</v>
      </c>
      <c r="BM59" s="191">
        <f t="shared" si="55"/>
        <v>46</v>
      </c>
      <c r="BN59" s="191">
        <f t="shared" si="55"/>
        <v>45</v>
      </c>
      <c r="BO59" s="191">
        <f t="shared" si="55"/>
        <v>41.500000000000014</v>
      </c>
      <c r="BP59" s="191">
        <f t="shared" si="55"/>
        <v>40.000000000000014</v>
      </c>
      <c r="BQ59" s="191">
        <f t="shared" si="55"/>
        <v>38.500000000000014</v>
      </c>
      <c r="BR59" s="191">
        <f t="shared" si="55"/>
        <v>37.000000000000014</v>
      </c>
      <c r="BS59" s="191">
        <f t="shared" si="55"/>
        <v>35.500000000000007</v>
      </c>
      <c r="BT59" s="191">
        <f t="shared" si="55"/>
        <v>34.000000000000007</v>
      </c>
      <c r="BU59" s="191">
        <f t="shared" si="55"/>
        <v>32.500000000000007</v>
      </c>
      <c r="BV59" s="191">
        <f t="shared" si="55"/>
        <v>31.000000000000007</v>
      </c>
      <c r="BW59" s="191">
        <f t="shared" si="55"/>
        <v>29.500000000000004</v>
      </c>
      <c r="BX59" s="191">
        <f t="shared" si="55"/>
        <v>28.000000000000004</v>
      </c>
      <c r="BY59" s="191">
        <f t="shared" si="55"/>
        <v>26.5</v>
      </c>
      <c r="BZ59" s="191">
        <f t="shared" si="55"/>
        <v>25</v>
      </c>
      <c r="CA59" s="191">
        <f t="shared" si="55"/>
        <v>23.750000000000011</v>
      </c>
      <c r="CB59" s="191">
        <f t="shared" si="55"/>
        <v>22.500000000000007</v>
      </c>
      <c r="CC59" s="191">
        <f t="shared" si="55"/>
        <v>21.250000000000007</v>
      </c>
      <c r="CD59" s="191">
        <f t="shared" si="55"/>
        <v>20.000000000000007</v>
      </c>
      <c r="CE59" s="191">
        <f t="shared" si="55"/>
        <v>18.750000000000007</v>
      </c>
      <c r="CF59" s="191">
        <f t="shared" si="55"/>
        <v>17.500000000000004</v>
      </c>
      <c r="CG59" s="191">
        <f t="shared" si="55"/>
        <v>16.250000000000004</v>
      </c>
      <c r="CH59" s="191">
        <f t="shared" si="55"/>
        <v>15.000000000000002</v>
      </c>
      <c r="CI59" s="191">
        <f t="shared" si="55"/>
        <v>13.750000000000002</v>
      </c>
      <c r="CJ59" s="191">
        <f t="shared" si="55"/>
        <v>12.5</v>
      </c>
      <c r="CK59" s="191">
        <f t="shared" si="55"/>
        <v>11.25</v>
      </c>
      <c r="CL59" s="191">
        <f t="shared" si="55"/>
        <v>10</v>
      </c>
      <c r="CM59" s="191">
        <f t="shared" si="55"/>
        <v>9.8500000000000032</v>
      </c>
      <c r="CN59" s="191">
        <f t="shared" si="55"/>
        <v>9.5000000000000036</v>
      </c>
      <c r="CO59" s="191">
        <f t="shared" si="55"/>
        <v>9.1500000000000021</v>
      </c>
      <c r="CP59" s="191">
        <f t="shared" si="55"/>
        <v>8.8000000000000025</v>
      </c>
      <c r="CQ59" s="191">
        <f t="shared" si="55"/>
        <v>8.4500000000000028</v>
      </c>
      <c r="CR59" s="191">
        <f t="shared" si="55"/>
        <v>8.1000000000000014</v>
      </c>
      <c r="CS59" s="191">
        <f t="shared" si="55"/>
        <v>7.7500000000000018</v>
      </c>
      <c r="CT59" s="191">
        <f t="shared" si="55"/>
        <v>7.4000000000000012</v>
      </c>
      <c r="CU59" s="191">
        <f t="shared" si="55"/>
        <v>7.0500000000000007</v>
      </c>
      <c r="CV59" s="191">
        <f t="shared" si="55"/>
        <v>6.7</v>
      </c>
      <c r="CW59" s="191">
        <f t="shared" si="55"/>
        <v>6.35</v>
      </c>
      <c r="CX59" s="191">
        <f t="shared" si="55"/>
        <v>6</v>
      </c>
      <c r="CY59" s="191">
        <f t="shared" si="55"/>
        <v>5.4999999999999991</v>
      </c>
      <c r="CZ59" s="191">
        <f t="shared" si="55"/>
        <v>5</v>
      </c>
      <c r="DA59" s="191">
        <f t="shared" si="55"/>
        <v>4.5</v>
      </c>
      <c r="DB59" s="191">
        <f t="shared" si="55"/>
        <v>4</v>
      </c>
      <c r="DC59" s="191">
        <f t="shared" si="55"/>
        <v>3.5000000000000004</v>
      </c>
      <c r="DD59" s="191">
        <f t="shared" si="55"/>
        <v>3.0000000000000004</v>
      </c>
      <c r="DE59" s="191">
        <f t="shared" si="55"/>
        <v>2.5</v>
      </c>
      <c r="DF59" s="191">
        <f t="shared" si="55"/>
        <v>2</v>
      </c>
      <c r="DG59" s="191">
        <f t="shared" si="55"/>
        <v>1.5</v>
      </c>
      <c r="DH59" s="191">
        <f t="shared" si="55"/>
        <v>1</v>
      </c>
      <c r="DI59" s="191">
        <f t="shared" si="55"/>
        <v>0.5</v>
      </c>
      <c r="DJ59" s="191">
        <f t="shared" si="55"/>
        <v>0</v>
      </c>
    </row>
    <row r="60" spans="1:121" ht="13" x14ac:dyDescent="0.3">
      <c r="A60" s="56" t="s">
        <v>56</v>
      </c>
      <c r="BD60" s="191">
        <f>$BD$3*B1</f>
        <v>100</v>
      </c>
      <c r="BE60" s="191">
        <f t="shared" ref="BE60:DK60" si="56">$BD$3*C1</f>
        <v>85</v>
      </c>
      <c r="BF60" s="191">
        <f t="shared" si="56"/>
        <v>75</v>
      </c>
      <c r="BG60" s="191">
        <f t="shared" si="56"/>
        <v>65</v>
      </c>
      <c r="BH60" s="191">
        <f t="shared" si="56"/>
        <v>60</v>
      </c>
      <c r="BI60" s="191">
        <f t="shared" si="56"/>
        <v>56.000000000000007</v>
      </c>
      <c r="BJ60" s="191">
        <f t="shared" si="56"/>
        <v>53</v>
      </c>
      <c r="BK60" s="191">
        <f t="shared" si="56"/>
        <v>51</v>
      </c>
      <c r="BL60" s="191">
        <f t="shared" si="56"/>
        <v>49</v>
      </c>
      <c r="BM60" s="191">
        <f t="shared" si="56"/>
        <v>47</v>
      </c>
      <c r="BN60" s="191">
        <f t="shared" si="56"/>
        <v>46</v>
      </c>
      <c r="BO60" s="191">
        <f t="shared" si="56"/>
        <v>45</v>
      </c>
      <c r="BP60" s="191">
        <f t="shared" si="56"/>
        <v>41.500000000000014</v>
      </c>
      <c r="BQ60" s="191">
        <f t="shared" si="56"/>
        <v>40.000000000000014</v>
      </c>
      <c r="BR60" s="191">
        <f t="shared" si="56"/>
        <v>38.500000000000014</v>
      </c>
      <c r="BS60" s="191">
        <f t="shared" si="56"/>
        <v>37.000000000000014</v>
      </c>
      <c r="BT60" s="191">
        <f t="shared" si="56"/>
        <v>35.500000000000007</v>
      </c>
      <c r="BU60" s="191">
        <f t="shared" si="56"/>
        <v>34.000000000000007</v>
      </c>
      <c r="BV60" s="191">
        <f t="shared" si="56"/>
        <v>32.500000000000007</v>
      </c>
      <c r="BW60" s="191">
        <f t="shared" si="56"/>
        <v>31.000000000000007</v>
      </c>
      <c r="BX60" s="191">
        <f t="shared" si="56"/>
        <v>29.500000000000004</v>
      </c>
      <c r="BY60" s="191">
        <f t="shared" si="56"/>
        <v>28.000000000000004</v>
      </c>
      <c r="BZ60" s="191">
        <f t="shared" si="56"/>
        <v>26.5</v>
      </c>
      <c r="CA60" s="191">
        <f t="shared" si="56"/>
        <v>25</v>
      </c>
      <c r="CB60" s="191">
        <f t="shared" si="56"/>
        <v>23.750000000000011</v>
      </c>
      <c r="CC60" s="191">
        <f t="shared" si="56"/>
        <v>22.500000000000007</v>
      </c>
      <c r="CD60" s="191">
        <f t="shared" si="56"/>
        <v>21.250000000000007</v>
      </c>
      <c r="CE60" s="191">
        <f t="shared" si="56"/>
        <v>20.000000000000007</v>
      </c>
      <c r="CF60" s="191">
        <f t="shared" si="56"/>
        <v>18.750000000000007</v>
      </c>
      <c r="CG60" s="191">
        <f t="shared" si="56"/>
        <v>17.500000000000004</v>
      </c>
      <c r="CH60" s="191">
        <f t="shared" si="56"/>
        <v>16.250000000000004</v>
      </c>
      <c r="CI60" s="191">
        <f t="shared" si="56"/>
        <v>15.000000000000002</v>
      </c>
      <c r="CJ60" s="191">
        <f t="shared" si="56"/>
        <v>13.750000000000002</v>
      </c>
      <c r="CK60" s="191">
        <f t="shared" si="56"/>
        <v>12.5</v>
      </c>
      <c r="CL60" s="191">
        <f t="shared" si="56"/>
        <v>11.25</v>
      </c>
      <c r="CM60" s="191">
        <f t="shared" si="56"/>
        <v>10</v>
      </c>
      <c r="CN60" s="191">
        <f t="shared" si="56"/>
        <v>9.8500000000000032</v>
      </c>
      <c r="CO60" s="191">
        <f t="shared" si="56"/>
        <v>9.5000000000000036</v>
      </c>
      <c r="CP60" s="191">
        <f t="shared" si="56"/>
        <v>9.1500000000000021</v>
      </c>
      <c r="CQ60" s="191">
        <f t="shared" si="56"/>
        <v>8.8000000000000025</v>
      </c>
      <c r="CR60" s="191">
        <f t="shared" si="56"/>
        <v>8.4500000000000028</v>
      </c>
      <c r="CS60" s="191">
        <f t="shared" si="56"/>
        <v>8.1000000000000014</v>
      </c>
      <c r="CT60" s="191">
        <f t="shared" si="56"/>
        <v>7.7500000000000018</v>
      </c>
      <c r="CU60" s="191">
        <f t="shared" si="56"/>
        <v>7.4000000000000012</v>
      </c>
      <c r="CV60" s="191">
        <f t="shared" si="56"/>
        <v>7.0500000000000007</v>
      </c>
      <c r="CW60" s="191">
        <f t="shared" si="56"/>
        <v>6.7</v>
      </c>
      <c r="CX60" s="191">
        <f t="shared" si="56"/>
        <v>6.35</v>
      </c>
      <c r="CY60" s="191">
        <f t="shared" si="56"/>
        <v>6</v>
      </c>
      <c r="CZ60" s="191">
        <f t="shared" si="56"/>
        <v>5.4999999999999991</v>
      </c>
      <c r="DA60" s="191">
        <f t="shared" si="56"/>
        <v>5</v>
      </c>
      <c r="DB60" s="191">
        <f t="shared" si="56"/>
        <v>4.5</v>
      </c>
      <c r="DC60" s="191">
        <f t="shared" si="56"/>
        <v>4</v>
      </c>
      <c r="DD60" s="191">
        <f t="shared" si="56"/>
        <v>3.5000000000000004</v>
      </c>
      <c r="DE60" s="191">
        <f t="shared" si="56"/>
        <v>3.0000000000000004</v>
      </c>
      <c r="DF60" s="191">
        <f t="shared" si="56"/>
        <v>2.5</v>
      </c>
      <c r="DG60" s="191">
        <f t="shared" si="56"/>
        <v>2</v>
      </c>
      <c r="DH60" s="191">
        <f t="shared" si="56"/>
        <v>1.5</v>
      </c>
      <c r="DI60" s="191">
        <f t="shared" si="56"/>
        <v>1</v>
      </c>
      <c r="DJ60" s="191">
        <f t="shared" si="56"/>
        <v>0.5</v>
      </c>
      <c r="DK60" s="191">
        <f t="shared" si="56"/>
        <v>0</v>
      </c>
    </row>
    <row r="61" spans="1:121" ht="13" x14ac:dyDescent="0.3">
      <c r="A61" s="56" t="s">
        <v>57</v>
      </c>
      <c r="BE61" s="191">
        <f>$BE$3*B1</f>
        <v>100</v>
      </c>
      <c r="BF61" s="191">
        <f t="shared" ref="BF61:DL61" si="57">$BE$3*C1</f>
        <v>85</v>
      </c>
      <c r="BG61" s="191">
        <f t="shared" si="57"/>
        <v>75</v>
      </c>
      <c r="BH61" s="191">
        <f t="shared" si="57"/>
        <v>65</v>
      </c>
      <c r="BI61" s="191">
        <f t="shared" si="57"/>
        <v>60</v>
      </c>
      <c r="BJ61" s="191">
        <f t="shared" si="57"/>
        <v>56.000000000000007</v>
      </c>
      <c r="BK61" s="191">
        <f t="shared" si="57"/>
        <v>53</v>
      </c>
      <c r="BL61" s="191">
        <f t="shared" si="57"/>
        <v>51</v>
      </c>
      <c r="BM61" s="191">
        <f t="shared" si="57"/>
        <v>49</v>
      </c>
      <c r="BN61" s="191">
        <f t="shared" si="57"/>
        <v>47</v>
      </c>
      <c r="BO61" s="191">
        <f t="shared" si="57"/>
        <v>46</v>
      </c>
      <c r="BP61" s="191">
        <f t="shared" si="57"/>
        <v>45</v>
      </c>
      <c r="BQ61" s="191">
        <f t="shared" si="57"/>
        <v>41.500000000000014</v>
      </c>
      <c r="BR61" s="191">
        <f t="shared" si="57"/>
        <v>40.000000000000014</v>
      </c>
      <c r="BS61" s="191">
        <f t="shared" si="57"/>
        <v>38.500000000000014</v>
      </c>
      <c r="BT61" s="191">
        <f t="shared" si="57"/>
        <v>37.000000000000014</v>
      </c>
      <c r="BU61" s="191">
        <f t="shared" si="57"/>
        <v>35.500000000000007</v>
      </c>
      <c r="BV61" s="191">
        <f t="shared" si="57"/>
        <v>34.000000000000007</v>
      </c>
      <c r="BW61" s="191">
        <f t="shared" si="57"/>
        <v>32.500000000000007</v>
      </c>
      <c r="BX61" s="191">
        <f t="shared" si="57"/>
        <v>31.000000000000007</v>
      </c>
      <c r="BY61" s="191">
        <f t="shared" si="57"/>
        <v>29.500000000000004</v>
      </c>
      <c r="BZ61" s="191">
        <f t="shared" si="57"/>
        <v>28.000000000000004</v>
      </c>
      <c r="CA61" s="191">
        <f t="shared" si="57"/>
        <v>26.5</v>
      </c>
      <c r="CB61" s="191">
        <f t="shared" si="57"/>
        <v>25</v>
      </c>
      <c r="CC61" s="191">
        <f t="shared" si="57"/>
        <v>23.750000000000011</v>
      </c>
      <c r="CD61" s="191">
        <f t="shared" si="57"/>
        <v>22.500000000000007</v>
      </c>
      <c r="CE61" s="191">
        <f t="shared" si="57"/>
        <v>21.250000000000007</v>
      </c>
      <c r="CF61" s="191">
        <f t="shared" si="57"/>
        <v>20.000000000000007</v>
      </c>
      <c r="CG61" s="191">
        <f t="shared" si="57"/>
        <v>18.750000000000007</v>
      </c>
      <c r="CH61" s="191">
        <f t="shared" si="57"/>
        <v>17.500000000000004</v>
      </c>
      <c r="CI61" s="191">
        <f t="shared" si="57"/>
        <v>16.250000000000004</v>
      </c>
      <c r="CJ61" s="191">
        <f t="shared" si="57"/>
        <v>15.000000000000002</v>
      </c>
      <c r="CK61" s="191">
        <f t="shared" si="57"/>
        <v>13.750000000000002</v>
      </c>
      <c r="CL61" s="191">
        <f t="shared" si="57"/>
        <v>12.5</v>
      </c>
      <c r="CM61" s="191">
        <f t="shared" si="57"/>
        <v>11.25</v>
      </c>
      <c r="CN61" s="191">
        <f t="shared" si="57"/>
        <v>10</v>
      </c>
      <c r="CO61" s="191">
        <f t="shared" si="57"/>
        <v>9.8500000000000032</v>
      </c>
      <c r="CP61" s="191">
        <f t="shared" si="57"/>
        <v>9.5000000000000036</v>
      </c>
      <c r="CQ61" s="191">
        <f t="shared" si="57"/>
        <v>9.1500000000000021</v>
      </c>
      <c r="CR61" s="191">
        <f t="shared" si="57"/>
        <v>8.8000000000000025</v>
      </c>
      <c r="CS61" s="191">
        <f t="shared" si="57"/>
        <v>8.4500000000000028</v>
      </c>
      <c r="CT61" s="191">
        <f t="shared" si="57"/>
        <v>8.1000000000000014</v>
      </c>
      <c r="CU61" s="191">
        <f t="shared" si="57"/>
        <v>7.7500000000000018</v>
      </c>
      <c r="CV61" s="191">
        <f t="shared" si="57"/>
        <v>7.4000000000000012</v>
      </c>
      <c r="CW61" s="191">
        <f t="shared" si="57"/>
        <v>7.0500000000000007</v>
      </c>
      <c r="CX61" s="191">
        <f t="shared" si="57"/>
        <v>6.7</v>
      </c>
      <c r="CY61" s="191">
        <f t="shared" si="57"/>
        <v>6.35</v>
      </c>
      <c r="CZ61" s="191">
        <f t="shared" si="57"/>
        <v>6</v>
      </c>
      <c r="DA61" s="191">
        <f t="shared" si="57"/>
        <v>5.4999999999999991</v>
      </c>
      <c r="DB61" s="191">
        <f t="shared" si="57"/>
        <v>5</v>
      </c>
      <c r="DC61" s="191">
        <f t="shared" si="57"/>
        <v>4.5</v>
      </c>
      <c r="DD61" s="191">
        <f t="shared" si="57"/>
        <v>4</v>
      </c>
      <c r="DE61" s="191">
        <f t="shared" si="57"/>
        <v>3.5000000000000004</v>
      </c>
      <c r="DF61" s="191">
        <f t="shared" si="57"/>
        <v>3.0000000000000004</v>
      </c>
      <c r="DG61" s="191">
        <f t="shared" si="57"/>
        <v>2.5</v>
      </c>
      <c r="DH61" s="191">
        <f t="shared" si="57"/>
        <v>2</v>
      </c>
      <c r="DI61" s="191">
        <f t="shared" si="57"/>
        <v>1.5</v>
      </c>
      <c r="DJ61" s="191">
        <f t="shared" si="57"/>
        <v>1</v>
      </c>
      <c r="DK61" s="191">
        <f t="shared" si="57"/>
        <v>0.5</v>
      </c>
      <c r="DL61" s="191">
        <f t="shared" si="57"/>
        <v>0</v>
      </c>
    </row>
    <row r="62" spans="1:121" ht="13" x14ac:dyDescent="0.3">
      <c r="A62" s="56" t="s">
        <v>58</v>
      </c>
      <c r="BF62" s="191">
        <f>$BF$3*B1</f>
        <v>100</v>
      </c>
      <c r="BG62" s="191">
        <f t="shared" ref="BG62:DM62" si="58">$BF$3*C1</f>
        <v>85</v>
      </c>
      <c r="BH62" s="191">
        <f t="shared" si="58"/>
        <v>75</v>
      </c>
      <c r="BI62" s="191">
        <f t="shared" si="58"/>
        <v>65</v>
      </c>
      <c r="BJ62" s="191">
        <f t="shared" si="58"/>
        <v>60</v>
      </c>
      <c r="BK62" s="191">
        <f t="shared" si="58"/>
        <v>56.000000000000007</v>
      </c>
      <c r="BL62" s="191">
        <f t="shared" si="58"/>
        <v>53</v>
      </c>
      <c r="BM62" s="191">
        <f t="shared" si="58"/>
        <v>51</v>
      </c>
      <c r="BN62" s="191">
        <f t="shared" si="58"/>
        <v>49</v>
      </c>
      <c r="BO62" s="191">
        <f t="shared" si="58"/>
        <v>47</v>
      </c>
      <c r="BP62" s="191">
        <f t="shared" si="58"/>
        <v>46</v>
      </c>
      <c r="BQ62" s="191">
        <f t="shared" si="58"/>
        <v>45</v>
      </c>
      <c r="BR62" s="191">
        <f t="shared" si="58"/>
        <v>41.500000000000014</v>
      </c>
      <c r="BS62" s="191">
        <f t="shared" si="58"/>
        <v>40.000000000000014</v>
      </c>
      <c r="BT62" s="191">
        <f t="shared" si="58"/>
        <v>38.500000000000014</v>
      </c>
      <c r="BU62" s="191">
        <f t="shared" si="58"/>
        <v>37.000000000000014</v>
      </c>
      <c r="BV62" s="191">
        <f t="shared" si="58"/>
        <v>35.500000000000007</v>
      </c>
      <c r="BW62" s="191">
        <f t="shared" si="58"/>
        <v>34.000000000000007</v>
      </c>
      <c r="BX62" s="191">
        <f t="shared" si="58"/>
        <v>32.500000000000007</v>
      </c>
      <c r="BY62" s="191">
        <f t="shared" si="58"/>
        <v>31.000000000000007</v>
      </c>
      <c r="BZ62" s="191">
        <f t="shared" si="58"/>
        <v>29.500000000000004</v>
      </c>
      <c r="CA62" s="191">
        <f t="shared" si="58"/>
        <v>28.000000000000004</v>
      </c>
      <c r="CB62" s="191">
        <f t="shared" si="58"/>
        <v>26.5</v>
      </c>
      <c r="CC62" s="191">
        <f t="shared" si="58"/>
        <v>25</v>
      </c>
      <c r="CD62" s="191">
        <f t="shared" si="58"/>
        <v>23.750000000000011</v>
      </c>
      <c r="CE62" s="191">
        <f t="shared" si="58"/>
        <v>22.500000000000007</v>
      </c>
      <c r="CF62" s="191">
        <f t="shared" si="58"/>
        <v>21.250000000000007</v>
      </c>
      <c r="CG62" s="191">
        <f t="shared" si="58"/>
        <v>20.000000000000007</v>
      </c>
      <c r="CH62" s="191">
        <f t="shared" si="58"/>
        <v>18.750000000000007</v>
      </c>
      <c r="CI62" s="191">
        <f t="shared" si="58"/>
        <v>17.500000000000004</v>
      </c>
      <c r="CJ62" s="191">
        <f t="shared" si="58"/>
        <v>16.250000000000004</v>
      </c>
      <c r="CK62" s="191">
        <f t="shared" si="58"/>
        <v>15.000000000000002</v>
      </c>
      <c r="CL62" s="191">
        <f t="shared" si="58"/>
        <v>13.750000000000002</v>
      </c>
      <c r="CM62" s="191">
        <f t="shared" si="58"/>
        <v>12.5</v>
      </c>
      <c r="CN62" s="191">
        <f t="shared" si="58"/>
        <v>11.25</v>
      </c>
      <c r="CO62" s="191">
        <f t="shared" si="58"/>
        <v>10</v>
      </c>
      <c r="CP62" s="191">
        <f t="shared" si="58"/>
        <v>9.8500000000000032</v>
      </c>
      <c r="CQ62" s="191">
        <f t="shared" si="58"/>
        <v>9.5000000000000036</v>
      </c>
      <c r="CR62" s="191">
        <f t="shared" si="58"/>
        <v>9.1500000000000021</v>
      </c>
      <c r="CS62" s="191">
        <f t="shared" si="58"/>
        <v>8.8000000000000025</v>
      </c>
      <c r="CT62" s="191">
        <f t="shared" si="58"/>
        <v>8.4500000000000028</v>
      </c>
      <c r="CU62" s="191">
        <f t="shared" si="58"/>
        <v>8.1000000000000014</v>
      </c>
      <c r="CV62" s="191">
        <f t="shared" si="58"/>
        <v>7.7500000000000018</v>
      </c>
      <c r="CW62" s="191">
        <f t="shared" si="58"/>
        <v>7.4000000000000012</v>
      </c>
      <c r="CX62" s="191">
        <f t="shared" si="58"/>
        <v>7.0500000000000007</v>
      </c>
      <c r="CY62" s="191">
        <f t="shared" si="58"/>
        <v>6.7</v>
      </c>
      <c r="CZ62" s="191">
        <f t="shared" si="58"/>
        <v>6.35</v>
      </c>
      <c r="DA62" s="191">
        <f t="shared" si="58"/>
        <v>6</v>
      </c>
      <c r="DB62" s="191">
        <f t="shared" si="58"/>
        <v>5.4999999999999991</v>
      </c>
      <c r="DC62" s="191">
        <f t="shared" si="58"/>
        <v>5</v>
      </c>
      <c r="DD62" s="191">
        <f t="shared" si="58"/>
        <v>4.5</v>
      </c>
      <c r="DE62" s="191">
        <f t="shared" si="58"/>
        <v>4</v>
      </c>
      <c r="DF62" s="191">
        <f t="shared" si="58"/>
        <v>3.5000000000000004</v>
      </c>
      <c r="DG62" s="191">
        <f t="shared" si="58"/>
        <v>3.0000000000000004</v>
      </c>
      <c r="DH62" s="191">
        <f t="shared" si="58"/>
        <v>2.5</v>
      </c>
      <c r="DI62" s="191">
        <f t="shared" si="58"/>
        <v>2</v>
      </c>
      <c r="DJ62" s="191">
        <f t="shared" si="58"/>
        <v>1.5</v>
      </c>
      <c r="DK62" s="191">
        <f t="shared" si="58"/>
        <v>1</v>
      </c>
      <c r="DL62" s="191">
        <f t="shared" si="58"/>
        <v>0.5</v>
      </c>
      <c r="DM62" s="191">
        <f t="shared" si="58"/>
        <v>0</v>
      </c>
    </row>
    <row r="63" spans="1:121" ht="13" x14ac:dyDescent="0.3">
      <c r="A63" s="56" t="s">
        <v>59</v>
      </c>
      <c r="BG63" s="191">
        <f>$BG$3*B1</f>
        <v>100</v>
      </c>
      <c r="BH63" s="191">
        <f t="shared" ref="BH63:DN63" si="59">$BG$3*C1</f>
        <v>85</v>
      </c>
      <c r="BI63" s="191">
        <f t="shared" si="59"/>
        <v>75</v>
      </c>
      <c r="BJ63" s="191">
        <f t="shared" si="59"/>
        <v>65</v>
      </c>
      <c r="BK63" s="191">
        <f t="shared" si="59"/>
        <v>60</v>
      </c>
      <c r="BL63" s="191">
        <f t="shared" si="59"/>
        <v>56.000000000000007</v>
      </c>
      <c r="BM63" s="191">
        <f t="shared" si="59"/>
        <v>53</v>
      </c>
      <c r="BN63" s="191">
        <f t="shared" si="59"/>
        <v>51</v>
      </c>
      <c r="BO63" s="191">
        <f t="shared" si="59"/>
        <v>49</v>
      </c>
      <c r="BP63" s="191">
        <f t="shared" si="59"/>
        <v>47</v>
      </c>
      <c r="BQ63" s="191">
        <f t="shared" si="59"/>
        <v>46</v>
      </c>
      <c r="BR63" s="191">
        <f t="shared" si="59"/>
        <v>45</v>
      </c>
      <c r="BS63" s="191">
        <f t="shared" si="59"/>
        <v>41.500000000000014</v>
      </c>
      <c r="BT63" s="191">
        <f t="shared" si="59"/>
        <v>40.000000000000014</v>
      </c>
      <c r="BU63" s="191">
        <f t="shared" si="59"/>
        <v>38.500000000000014</v>
      </c>
      <c r="BV63" s="191">
        <f t="shared" si="59"/>
        <v>37.000000000000014</v>
      </c>
      <c r="BW63" s="191">
        <f t="shared" si="59"/>
        <v>35.500000000000007</v>
      </c>
      <c r="BX63" s="191">
        <f t="shared" si="59"/>
        <v>34.000000000000007</v>
      </c>
      <c r="BY63" s="191">
        <f t="shared" si="59"/>
        <v>32.500000000000007</v>
      </c>
      <c r="BZ63" s="191">
        <f t="shared" si="59"/>
        <v>31.000000000000007</v>
      </c>
      <c r="CA63" s="191">
        <f t="shared" si="59"/>
        <v>29.500000000000004</v>
      </c>
      <c r="CB63" s="191">
        <f t="shared" si="59"/>
        <v>28.000000000000004</v>
      </c>
      <c r="CC63" s="191">
        <f t="shared" si="59"/>
        <v>26.5</v>
      </c>
      <c r="CD63" s="191">
        <f t="shared" si="59"/>
        <v>25</v>
      </c>
      <c r="CE63" s="191">
        <f t="shared" si="59"/>
        <v>23.750000000000011</v>
      </c>
      <c r="CF63" s="191">
        <f t="shared" si="59"/>
        <v>22.500000000000007</v>
      </c>
      <c r="CG63" s="191">
        <f t="shared" si="59"/>
        <v>21.250000000000007</v>
      </c>
      <c r="CH63" s="191">
        <f t="shared" si="59"/>
        <v>20.000000000000007</v>
      </c>
      <c r="CI63" s="191">
        <f t="shared" si="59"/>
        <v>18.750000000000007</v>
      </c>
      <c r="CJ63" s="191">
        <f t="shared" si="59"/>
        <v>17.500000000000004</v>
      </c>
      <c r="CK63" s="191">
        <f t="shared" si="59"/>
        <v>16.250000000000004</v>
      </c>
      <c r="CL63" s="191">
        <f t="shared" si="59"/>
        <v>15.000000000000002</v>
      </c>
      <c r="CM63" s="191">
        <f t="shared" si="59"/>
        <v>13.750000000000002</v>
      </c>
      <c r="CN63" s="191">
        <f t="shared" si="59"/>
        <v>12.5</v>
      </c>
      <c r="CO63" s="191">
        <f t="shared" si="59"/>
        <v>11.25</v>
      </c>
      <c r="CP63" s="191">
        <f t="shared" si="59"/>
        <v>10</v>
      </c>
      <c r="CQ63" s="191">
        <f t="shared" si="59"/>
        <v>9.8500000000000032</v>
      </c>
      <c r="CR63" s="191">
        <f t="shared" si="59"/>
        <v>9.5000000000000036</v>
      </c>
      <c r="CS63" s="191">
        <f t="shared" si="59"/>
        <v>9.1500000000000021</v>
      </c>
      <c r="CT63" s="191">
        <f t="shared" si="59"/>
        <v>8.8000000000000025</v>
      </c>
      <c r="CU63" s="191">
        <f t="shared" si="59"/>
        <v>8.4500000000000028</v>
      </c>
      <c r="CV63" s="191">
        <f t="shared" si="59"/>
        <v>8.1000000000000014</v>
      </c>
      <c r="CW63" s="191">
        <f t="shared" si="59"/>
        <v>7.7500000000000018</v>
      </c>
      <c r="CX63" s="191">
        <f t="shared" si="59"/>
        <v>7.4000000000000012</v>
      </c>
      <c r="CY63" s="191">
        <f t="shared" si="59"/>
        <v>7.0500000000000007</v>
      </c>
      <c r="CZ63" s="191">
        <f t="shared" si="59"/>
        <v>6.7</v>
      </c>
      <c r="DA63" s="191">
        <f t="shared" si="59"/>
        <v>6.35</v>
      </c>
      <c r="DB63" s="191">
        <f t="shared" si="59"/>
        <v>6</v>
      </c>
      <c r="DC63" s="191">
        <f t="shared" si="59"/>
        <v>5.4999999999999991</v>
      </c>
      <c r="DD63" s="191">
        <f t="shared" si="59"/>
        <v>5</v>
      </c>
      <c r="DE63" s="191">
        <f t="shared" si="59"/>
        <v>4.5</v>
      </c>
      <c r="DF63" s="191">
        <f t="shared" si="59"/>
        <v>4</v>
      </c>
      <c r="DG63" s="191">
        <f t="shared" si="59"/>
        <v>3.5000000000000004</v>
      </c>
      <c r="DH63" s="191">
        <f t="shared" si="59"/>
        <v>3.0000000000000004</v>
      </c>
      <c r="DI63" s="191">
        <f t="shared" si="59"/>
        <v>2.5</v>
      </c>
      <c r="DJ63" s="191">
        <f t="shared" si="59"/>
        <v>2</v>
      </c>
      <c r="DK63" s="191">
        <f t="shared" si="59"/>
        <v>1.5</v>
      </c>
      <c r="DL63" s="191">
        <f t="shared" si="59"/>
        <v>1</v>
      </c>
      <c r="DM63" s="191">
        <f t="shared" si="59"/>
        <v>0.5</v>
      </c>
      <c r="DN63" s="191">
        <f t="shared" si="59"/>
        <v>0</v>
      </c>
    </row>
    <row r="64" spans="1:121" ht="13" x14ac:dyDescent="0.3">
      <c r="A64" s="56" t="s">
        <v>60</v>
      </c>
      <c r="BH64" s="191">
        <f>$BH$3*B1</f>
        <v>100</v>
      </c>
      <c r="BI64" s="191">
        <f t="shared" ref="BI64:DO64" si="60">$BH$3*C1</f>
        <v>85</v>
      </c>
      <c r="BJ64" s="191">
        <f t="shared" si="60"/>
        <v>75</v>
      </c>
      <c r="BK64" s="191">
        <f t="shared" si="60"/>
        <v>65</v>
      </c>
      <c r="BL64" s="191">
        <f t="shared" si="60"/>
        <v>60</v>
      </c>
      <c r="BM64" s="191">
        <f t="shared" si="60"/>
        <v>56.000000000000007</v>
      </c>
      <c r="BN64" s="191">
        <f t="shared" si="60"/>
        <v>53</v>
      </c>
      <c r="BO64" s="191">
        <f t="shared" si="60"/>
        <v>51</v>
      </c>
      <c r="BP64" s="191">
        <f t="shared" si="60"/>
        <v>49</v>
      </c>
      <c r="BQ64" s="191">
        <f t="shared" si="60"/>
        <v>47</v>
      </c>
      <c r="BR64" s="191">
        <f t="shared" si="60"/>
        <v>46</v>
      </c>
      <c r="BS64" s="191">
        <f t="shared" si="60"/>
        <v>45</v>
      </c>
      <c r="BT64" s="191">
        <f t="shared" si="60"/>
        <v>41.500000000000014</v>
      </c>
      <c r="BU64" s="191">
        <f t="shared" si="60"/>
        <v>40.000000000000014</v>
      </c>
      <c r="BV64" s="191">
        <f t="shared" si="60"/>
        <v>38.500000000000014</v>
      </c>
      <c r="BW64" s="191">
        <f t="shared" si="60"/>
        <v>37.000000000000014</v>
      </c>
      <c r="BX64" s="191">
        <f t="shared" si="60"/>
        <v>35.500000000000007</v>
      </c>
      <c r="BY64" s="191">
        <f t="shared" si="60"/>
        <v>34.000000000000007</v>
      </c>
      <c r="BZ64" s="191">
        <f t="shared" si="60"/>
        <v>32.500000000000007</v>
      </c>
      <c r="CA64" s="191">
        <f t="shared" si="60"/>
        <v>31.000000000000007</v>
      </c>
      <c r="CB64" s="191">
        <f t="shared" si="60"/>
        <v>29.500000000000004</v>
      </c>
      <c r="CC64" s="191">
        <f t="shared" si="60"/>
        <v>28.000000000000004</v>
      </c>
      <c r="CD64" s="191">
        <f t="shared" si="60"/>
        <v>26.5</v>
      </c>
      <c r="CE64" s="191">
        <f t="shared" si="60"/>
        <v>25</v>
      </c>
      <c r="CF64" s="191">
        <f t="shared" si="60"/>
        <v>23.750000000000011</v>
      </c>
      <c r="CG64" s="191">
        <f t="shared" si="60"/>
        <v>22.500000000000007</v>
      </c>
      <c r="CH64" s="191">
        <f t="shared" si="60"/>
        <v>21.250000000000007</v>
      </c>
      <c r="CI64" s="191">
        <f t="shared" si="60"/>
        <v>20.000000000000007</v>
      </c>
      <c r="CJ64" s="191">
        <f t="shared" si="60"/>
        <v>18.750000000000007</v>
      </c>
      <c r="CK64" s="191">
        <f t="shared" si="60"/>
        <v>17.500000000000004</v>
      </c>
      <c r="CL64" s="191">
        <f t="shared" si="60"/>
        <v>16.250000000000004</v>
      </c>
      <c r="CM64" s="191">
        <f t="shared" si="60"/>
        <v>15.000000000000002</v>
      </c>
      <c r="CN64" s="191">
        <f t="shared" si="60"/>
        <v>13.750000000000002</v>
      </c>
      <c r="CO64" s="191">
        <f t="shared" si="60"/>
        <v>12.5</v>
      </c>
      <c r="CP64" s="191">
        <f t="shared" si="60"/>
        <v>11.25</v>
      </c>
      <c r="CQ64" s="191">
        <f t="shared" si="60"/>
        <v>10</v>
      </c>
      <c r="CR64" s="191">
        <f t="shared" si="60"/>
        <v>9.8500000000000032</v>
      </c>
      <c r="CS64" s="191">
        <f t="shared" si="60"/>
        <v>9.5000000000000036</v>
      </c>
      <c r="CT64" s="191">
        <f t="shared" si="60"/>
        <v>9.1500000000000021</v>
      </c>
      <c r="CU64" s="191">
        <f t="shared" si="60"/>
        <v>8.8000000000000025</v>
      </c>
      <c r="CV64" s="191">
        <f t="shared" si="60"/>
        <v>8.4500000000000028</v>
      </c>
      <c r="CW64" s="191">
        <f t="shared" si="60"/>
        <v>8.1000000000000014</v>
      </c>
      <c r="CX64" s="191">
        <f t="shared" si="60"/>
        <v>7.7500000000000018</v>
      </c>
      <c r="CY64" s="191">
        <f t="shared" si="60"/>
        <v>7.4000000000000012</v>
      </c>
      <c r="CZ64" s="191">
        <f t="shared" si="60"/>
        <v>7.0500000000000007</v>
      </c>
      <c r="DA64" s="191">
        <f t="shared" si="60"/>
        <v>6.7</v>
      </c>
      <c r="DB64" s="191">
        <f t="shared" si="60"/>
        <v>6.35</v>
      </c>
      <c r="DC64" s="191">
        <f t="shared" si="60"/>
        <v>6</v>
      </c>
      <c r="DD64" s="191">
        <f t="shared" si="60"/>
        <v>5.4999999999999991</v>
      </c>
      <c r="DE64" s="191">
        <f t="shared" si="60"/>
        <v>5</v>
      </c>
      <c r="DF64" s="191">
        <f t="shared" si="60"/>
        <v>4.5</v>
      </c>
      <c r="DG64" s="191">
        <f t="shared" si="60"/>
        <v>4</v>
      </c>
      <c r="DH64" s="191">
        <f t="shared" si="60"/>
        <v>3.5000000000000004</v>
      </c>
      <c r="DI64" s="191">
        <f t="shared" si="60"/>
        <v>3.0000000000000004</v>
      </c>
      <c r="DJ64" s="191">
        <f t="shared" si="60"/>
        <v>2.5</v>
      </c>
      <c r="DK64" s="191">
        <f t="shared" si="60"/>
        <v>2</v>
      </c>
      <c r="DL64" s="191">
        <f t="shared" si="60"/>
        <v>1.5</v>
      </c>
      <c r="DM64" s="191">
        <f t="shared" si="60"/>
        <v>1</v>
      </c>
      <c r="DN64" s="191">
        <f t="shared" si="60"/>
        <v>0.5</v>
      </c>
      <c r="DO64" s="191">
        <f t="shared" si="60"/>
        <v>0</v>
      </c>
    </row>
    <row r="65" spans="1:121" s="48" customFormat="1" ht="13.5" thickBot="1" x14ac:dyDescent="0.35">
      <c r="A65" s="58" t="s">
        <v>61</v>
      </c>
      <c r="M65" s="52"/>
      <c r="Y65" s="52"/>
      <c r="AK65" s="52"/>
      <c r="AW65" s="52"/>
      <c r="BI65" s="193">
        <f>$BI$3*B1</f>
        <v>100</v>
      </c>
      <c r="BJ65" s="193">
        <f t="shared" ref="BJ65:DP65" si="61">$BI$3*C1</f>
        <v>85</v>
      </c>
      <c r="BK65" s="193">
        <f t="shared" si="61"/>
        <v>75</v>
      </c>
      <c r="BL65" s="193">
        <f t="shared" si="61"/>
        <v>65</v>
      </c>
      <c r="BM65" s="193">
        <f t="shared" si="61"/>
        <v>60</v>
      </c>
      <c r="BN65" s="193">
        <f t="shared" si="61"/>
        <v>56.000000000000007</v>
      </c>
      <c r="BO65" s="193">
        <f t="shared" si="61"/>
        <v>53</v>
      </c>
      <c r="BP65" s="193">
        <f t="shared" si="61"/>
        <v>51</v>
      </c>
      <c r="BQ65" s="193">
        <f t="shared" si="61"/>
        <v>49</v>
      </c>
      <c r="BR65" s="193">
        <f t="shared" si="61"/>
        <v>47</v>
      </c>
      <c r="BS65" s="193">
        <f t="shared" si="61"/>
        <v>46</v>
      </c>
      <c r="BT65" s="193">
        <f t="shared" si="61"/>
        <v>45</v>
      </c>
      <c r="BU65" s="193">
        <f t="shared" si="61"/>
        <v>41.500000000000014</v>
      </c>
      <c r="BV65" s="193">
        <f t="shared" si="61"/>
        <v>40.000000000000014</v>
      </c>
      <c r="BW65" s="193">
        <f t="shared" si="61"/>
        <v>38.500000000000014</v>
      </c>
      <c r="BX65" s="193">
        <f t="shared" si="61"/>
        <v>37.000000000000014</v>
      </c>
      <c r="BY65" s="193">
        <f t="shared" si="61"/>
        <v>35.500000000000007</v>
      </c>
      <c r="BZ65" s="193">
        <f t="shared" si="61"/>
        <v>34.000000000000007</v>
      </c>
      <c r="CA65" s="193">
        <f t="shared" si="61"/>
        <v>32.500000000000007</v>
      </c>
      <c r="CB65" s="193">
        <f t="shared" si="61"/>
        <v>31.000000000000007</v>
      </c>
      <c r="CC65" s="193">
        <f t="shared" si="61"/>
        <v>29.500000000000004</v>
      </c>
      <c r="CD65" s="193">
        <f t="shared" si="61"/>
        <v>28.000000000000004</v>
      </c>
      <c r="CE65" s="193">
        <f t="shared" si="61"/>
        <v>26.5</v>
      </c>
      <c r="CF65" s="193">
        <f t="shared" si="61"/>
        <v>25</v>
      </c>
      <c r="CG65" s="193">
        <f t="shared" si="61"/>
        <v>23.750000000000011</v>
      </c>
      <c r="CH65" s="193">
        <f t="shared" si="61"/>
        <v>22.500000000000007</v>
      </c>
      <c r="CI65" s="193">
        <f t="shared" si="61"/>
        <v>21.250000000000007</v>
      </c>
      <c r="CJ65" s="193">
        <f t="shared" si="61"/>
        <v>20.000000000000007</v>
      </c>
      <c r="CK65" s="193">
        <f t="shared" si="61"/>
        <v>18.750000000000007</v>
      </c>
      <c r="CL65" s="193">
        <f t="shared" si="61"/>
        <v>17.500000000000004</v>
      </c>
      <c r="CM65" s="193">
        <f t="shared" si="61"/>
        <v>16.250000000000004</v>
      </c>
      <c r="CN65" s="193">
        <f t="shared" si="61"/>
        <v>15.000000000000002</v>
      </c>
      <c r="CO65" s="193">
        <f t="shared" si="61"/>
        <v>13.750000000000002</v>
      </c>
      <c r="CP65" s="193">
        <f t="shared" si="61"/>
        <v>12.5</v>
      </c>
      <c r="CQ65" s="193">
        <f t="shared" si="61"/>
        <v>11.25</v>
      </c>
      <c r="CR65" s="193">
        <f t="shared" si="61"/>
        <v>10</v>
      </c>
      <c r="CS65" s="193">
        <f t="shared" si="61"/>
        <v>9.8500000000000032</v>
      </c>
      <c r="CT65" s="193">
        <f t="shared" si="61"/>
        <v>9.5000000000000036</v>
      </c>
      <c r="CU65" s="193">
        <f t="shared" si="61"/>
        <v>9.1500000000000021</v>
      </c>
      <c r="CV65" s="193">
        <f t="shared" si="61"/>
        <v>8.8000000000000025</v>
      </c>
      <c r="CW65" s="193">
        <f t="shared" si="61"/>
        <v>8.4500000000000028</v>
      </c>
      <c r="CX65" s="193">
        <f t="shared" si="61"/>
        <v>8.1000000000000014</v>
      </c>
      <c r="CY65" s="193">
        <f t="shared" si="61"/>
        <v>7.7500000000000018</v>
      </c>
      <c r="CZ65" s="193">
        <f t="shared" si="61"/>
        <v>7.4000000000000012</v>
      </c>
      <c r="DA65" s="193">
        <f t="shared" si="61"/>
        <v>7.0500000000000007</v>
      </c>
      <c r="DB65" s="193">
        <f t="shared" si="61"/>
        <v>6.7</v>
      </c>
      <c r="DC65" s="193">
        <f t="shared" si="61"/>
        <v>6.35</v>
      </c>
      <c r="DD65" s="193">
        <f t="shared" si="61"/>
        <v>6</v>
      </c>
      <c r="DE65" s="193">
        <f t="shared" si="61"/>
        <v>5.4999999999999991</v>
      </c>
      <c r="DF65" s="193">
        <f t="shared" si="61"/>
        <v>5</v>
      </c>
      <c r="DG65" s="193">
        <f t="shared" si="61"/>
        <v>4.5</v>
      </c>
      <c r="DH65" s="193">
        <f t="shared" si="61"/>
        <v>4</v>
      </c>
      <c r="DI65" s="193">
        <f t="shared" si="61"/>
        <v>3.5000000000000004</v>
      </c>
      <c r="DJ65" s="193">
        <f t="shared" si="61"/>
        <v>3.0000000000000004</v>
      </c>
      <c r="DK65" s="193">
        <f t="shared" si="61"/>
        <v>2.5</v>
      </c>
      <c r="DL65" s="193">
        <f t="shared" si="61"/>
        <v>2</v>
      </c>
      <c r="DM65" s="193">
        <f t="shared" si="61"/>
        <v>1.5</v>
      </c>
      <c r="DN65" s="193">
        <f t="shared" si="61"/>
        <v>1</v>
      </c>
      <c r="DO65" s="193">
        <f t="shared" si="61"/>
        <v>0.5</v>
      </c>
      <c r="DP65" s="193">
        <f t="shared" si="61"/>
        <v>0</v>
      </c>
      <c r="DQ65" s="52"/>
    </row>
    <row r="66" spans="1:121" ht="13" x14ac:dyDescent="0.3">
      <c r="A66" s="15"/>
    </row>
    <row r="67" spans="1:121" ht="13" x14ac:dyDescent="0.3">
      <c r="A67" s="15"/>
    </row>
    <row r="68" spans="1:121" ht="13" x14ac:dyDescent="0.3">
      <c r="A68" s="15"/>
    </row>
    <row r="69" spans="1:121" ht="13" x14ac:dyDescent="0.3">
      <c r="A69" s="15"/>
    </row>
    <row r="70" spans="1:121" ht="13" x14ac:dyDescent="0.3">
      <c r="A70" s="15"/>
    </row>
    <row r="71" spans="1:121" ht="13" x14ac:dyDescent="0.3">
      <c r="A71" s="15"/>
    </row>
    <row r="72" spans="1:121" ht="13" x14ac:dyDescent="0.3">
      <c r="A72" s="15"/>
    </row>
    <row r="73" spans="1:121" ht="13" x14ac:dyDescent="0.3">
      <c r="A73" s="15"/>
    </row>
    <row r="74" spans="1:121" ht="13" x14ac:dyDescent="0.3">
      <c r="A74" s="15"/>
    </row>
    <row r="75" spans="1:121" ht="13" x14ac:dyDescent="0.3">
      <c r="A75" s="15"/>
    </row>
    <row r="76" spans="1:121" ht="13" x14ac:dyDescent="0.3">
      <c r="A76" s="15"/>
    </row>
    <row r="77" spans="1:121" ht="13" x14ac:dyDescent="0.3">
      <c r="A77" s="15"/>
    </row>
    <row r="78" spans="1:121" ht="13" x14ac:dyDescent="0.3">
      <c r="A78" s="15"/>
    </row>
    <row r="79" spans="1:121" ht="13" x14ac:dyDescent="0.3">
      <c r="A79" s="15"/>
    </row>
    <row r="80" spans="1:121" ht="13" x14ac:dyDescent="0.3">
      <c r="A80" s="15"/>
    </row>
    <row r="81" spans="1:1" ht="13" x14ac:dyDescent="0.3">
      <c r="A81" s="15"/>
    </row>
    <row r="82" spans="1:1" ht="13" x14ac:dyDescent="0.3">
      <c r="A82" s="15"/>
    </row>
    <row r="83" spans="1:1" ht="13" x14ac:dyDescent="0.3">
      <c r="A83" s="15"/>
    </row>
    <row r="84" spans="1:1" ht="13" x14ac:dyDescent="0.3">
      <c r="A84" s="15"/>
    </row>
    <row r="85" spans="1:1" ht="13" x14ac:dyDescent="0.3">
      <c r="A85" s="15"/>
    </row>
    <row r="86" spans="1:1" ht="13" x14ac:dyDescent="0.3">
      <c r="A86" s="15"/>
    </row>
    <row r="87" spans="1:1" ht="13" x14ac:dyDescent="0.3">
      <c r="A87" s="15"/>
    </row>
    <row r="88" spans="1:1" ht="13" x14ac:dyDescent="0.3">
      <c r="A88" s="15"/>
    </row>
    <row r="89" spans="1:1" ht="13" x14ac:dyDescent="0.3">
      <c r="A89" s="15"/>
    </row>
    <row r="90" spans="1:1" ht="13" x14ac:dyDescent="0.3">
      <c r="A90" s="15"/>
    </row>
    <row r="91" spans="1:1" ht="13" x14ac:dyDescent="0.3">
      <c r="A91" s="15"/>
    </row>
    <row r="92" spans="1:1" ht="13" x14ac:dyDescent="0.3">
      <c r="A92" s="15"/>
    </row>
    <row r="93" spans="1:1" ht="13" x14ac:dyDescent="0.3">
      <c r="A93" s="15"/>
    </row>
    <row r="94" spans="1:1" ht="13" x14ac:dyDescent="0.3">
      <c r="A94" s="15"/>
    </row>
    <row r="95" spans="1:1" ht="13" x14ac:dyDescent="0.3">
      <c r="A95" s="15"/>
    </row>
    <row r="96" spans="1:1" ht="13" x14ac:dyDescent="0.3">
      <c r="A96" s="15"/>
    </row>
    <row r="97" spans="1:1" ht="13" x14ac:dyDescent="0.3">
      <c r="A97" s="15"/>
    </row>
    <row r="98" spans="1:1" ht="13" x14ac:dyDescent="0.3">
      <c r="A98" s="15"/>
    </row>
    <row r="99" spans="1:1" ht="13" x14ac:dyDescent="0.3">
      <c r="A99" s="15"/>
    </row>
    <row r="100" spans="1:1" ht="13" x14ac:dyDescent="0.3">
      <c r="A100" s="15"/>
    </row>
    <row r="101" spans="1:1" ht="13" x14ac:dyDescent="0.3">
      <c r="A101" s="15"/>
    </row>
    <row r="102" spans="1:1" ht="13" x14ac:dyDescent="0.3">
      <c r="A102" s="15"/>
    </row>
    <row r="103" spans="1:1" ht="13" x14ac:dyDescent="0.3">
      <c r="A103" s="15"/>
    </row>
    <row r="104" spans="1:1" ht="13" x14ac:dyDescent="0.3">
      <c r="A104" s="15"/>
    </row>
    <row r="105" spans="1:1" ht="13" x14ac:dyDescent="0.3">
      <c r="A105" s="15"/>
    </row>
    <row r="106" spans="1:1" ht="13" x14ac:dyDescent="0.3">
      <c r="A106" s="15"/>
    </row>
    <row r="107" spans="1:1" ht="13" x14ac:dyDescent="0.3">
      <c r="A107" s="15"/>
    </row>
    <row r="108" spans="1:1" ht="13" x14ac:dyDescent="0.3">
      <c r="A108" s="15"/>
    </row>
    <row r="109" spans="1:1" ht="13" x14ac:dyDescent="0.3">
      <c r="A109" s="15"/>
    </row>
    <row r="110" spans="1:1" ht="13" x14ac:dyDescent="0.3">
      <c r="A110" s="15"/>
    </row>
    <row r="111" spans="1:1" ht="13" x14ac:dyDescent="0.3">
      <c r="A111" s="15"/>
    </row>
    <row r="112" spans="1:1" ht="13" x14ac:dyDescent="0.3">
      <c r="A112" s="15"/>
    </row>
    <row r="113" spans="1:1" ht="13" x14ac:dyDescent="0.3">
      <c r="A113" s="15"/>
    </row>
    <row r="114" spans="1:1" ht="13" x14ac:dyDescent="0.3">
      <c r="A114" s="15"/>
    </row>
    <row r="115" spans="1:1" ht="13" x14ac:dyDescent="0.3">
      <c r="A115" s="15"/>
    </row>
    <row r="116" spans="1:1" ht="13" x14ac:dyDescent="0.3">
      <c r="A116" s="15"/>
    </row>
    <row r="117" spans="1:1" ht="13" x14ac:dyDescent="0.3">
      <c r="A117" s="15"/>
    </row>
    <row r="118" spans="1:1" ht="13" x14ac:dyDescent="0.3">
      <c r="A118" s="15"/>
    </row>
    <row r="119" spans="1:1" ht="13" x14ac:dyDescent="0.3">
      <c r="A119" s="15"/>
    </row>
    <row r="120" spans="1:1" ht="13" x14ac:dyDescent="0.3">
      <c r="A120" s="15"/>
    </row>
    <row r="121" spans="1:1" ht="13" x14ac:dyDescent="0.3">
      <c r="A121" s="15"/>
    </row>
    <row r="122" spans="1:1" ht="13" x14ac:dyDescent="0.3">
      <c r="A122" s="15"/>
    </row>
    <row r="123" spans="1:1" ht="13" x14ac:dyDescent="0.3">
      <c r="A123" s="15"/>
    </row>
    <row r="124" spans="1:1" ht="13" x14ac:dyDescent="0.3">
      <c r="A124" s="15"/>
    </row>
    <row r="125" spans="1:1" ht="13" x14ac:dyDescent="0.3">
      <c r="A125" s="15"/>
    </row>
    <row r="126" spans="1:1" x14ac:dyDescent="0.25">
      <c r="A126" s="54"/>
    </row>
    <row r="127" spans="1:1" x14ac:dyDescent="0.25">
      <c r="A127" s="54"/>
    </row>
    <row r="128" spans="1:1" x14ac:dyDescent="0.25">
      <c r="A128" s="54"/>
    </row>
    <row r="129" spans="1:1" x14ac:dyDescent="0.25">
      <c r="A129" s="54"/>
    </row>
    <row r="130" spans="1:1" x14ac:dyDescent="0.25">
      <c r="A130" s="54"/>
    </row>
    <row r="131" spans="1:1" x14ac:dyDescent="0.25">
      <c r="A131" s="54"/>
    </row>
    <row r="132" spans="1:1" x14ac:dyDescent="0.25">
      <c r="A132" s="54"/>
    </row>
    <row r="133" spans="1:1" x14ac:dyDescent="0.25">
      <c r="A133" s="54"/>
    </row>
    <row r="134" spans="1:1" x14ac:dyDescent="0.25">
      <c r="A134" s="54"/>
    </row>
    <row r="135" spans="1:1" x14ac:dyDescent="0.25">
      <c r="A135" s="54"/>
    </row>
    <row r="136" spans="1:1" x14ac:dyDescent="0.25">
      <c r="A136" s="54"/>
    </row>
    <row r="137" spans="1:1" x14ac:dyDescent="0.25">
      <c r="A137" s="54"/>
    </row>
    <row r="138" spans="1:1" x14ac:dyDescent="0.25">
      <c r="A138" s="54"/>
    </row>
    <row r="139" spans="1:1" x14ac:dyDescent="0.25">
      <c r="A139" s="54"/>
    </row>
    <row r="140" spans="1:1" x14ac:dyDescent="0.25">
      <c r="A140" s="54"/>
    </row>
    <row r="141" spans="1:1" x14ac:dyDescent="0.25">
      <c r="A141" s="54"/>
    </row>
    <row r="142" spans="1:1" x14ac:dyDescent="0.25">
      <c r="A142" s="54"/>
    </row>
    <row r="143" spans="1:1" x14ac:dyDescent="0.25">
      <c r="A143" s="54"/>
    </row>
    <row r="144" spans="1:1" x14ac:dyDescent="0.25">
      <c r="A144" s="54"/>
    </row>
    <row r="145" spans="1:1" x14ac:dyDescent="0.25">
      <c r="A145" s="54"/>
    </row>
    <row r="146" spans="1:1" x14ac:dyDescent="0.25">
      <c r="A146" s="54"/>
    </row>
    <row r="147" spans="1:1" x14ac:dyDescent="0.25">
      <c r="A147" s="54"/>
    </row>
    <row r="148" spans="1:1" x14ac:dyDescent="0.25">
      <c r="A148" s="54"/>
    </row>
    <row r="149" spans="1:1" x14ac:dyDescent="0.25">
      <c r="A149" s="54"/>
    </row>
    <row r="150" spans="1:1" x14ac:dyDescent="0.25">
      <c r="A150" s="54"/>
    </row>
    <row r="151" spans="1:1" x14ac:dyDescent="0.25">
      <c r="A151" s="54"/>
    </row>
    <row r="152" spans="1:1" x14ac:dyDescent="0.25">
      <c r="A152" s="54"/>
    </row>
    <row r="153" spans="1:1" x14ac:dyDescent="0.25">
      <c r="A153" s="54"/>
    </row>
    <row r="154" spans="1:1" x14ac:dyDescent="0.25">
      <c r="A154" s="54"/>
    </row>
    <row r="155" spans="1:1" x14ac:dyDescent="0.25">
      <c r="A155" s="54"/>
    </row>
    <row r="156" spans="1:1" x14ac:dyDescent="0.25">
      <c r="A156" s="54"/>
    </row>
    <row r="157" spans="1:1" x14ac:dyDescent="0.25">
      <c r="A157" s="54"/>
    </row>
    <row r="158" spans="1:1" x14ac:dyDescent="0.25">
      <c r="A158" s="54"/>
    </row>
    <row r="159" spans="1:1" x14ac:dyDescent="0.25">
      <c r="A159" s="54"/>
    </row>
    <row r="160" spans="1:1" x14ac:dyDescent="0.25">
      <c r="A160" s="54"/>
    </row>
    <row r="161" spans="1:1" x14ac:dyDescent="0.25">
      <c r="A161" s="54"/>
    </row>
    <row r="162" spans="1:1" x14ac:dyDescent="0.25">
      <c r="A162" s="54"/>
    </row>
    <row r="163" spans="1:1" x14ac:dyDescent="0.25">
      <c r="A163" s="54"/>
    </row>
    <row r="164" spans="1:1" x14ac:dyDescent="0.25">
      <c r="A164" s="54"/>
    </row>
    <row r="165" spans="1:1" x14ac:dyDescent="0.25">
      <c r="A165" s="54"/>
    </row>
    <row r="166" spans="1:1" x14ac:dyDescent="0.25">
      <c r="A166" s="54"/>
    </row>
    <row r="167" spans="1:1" x14ac:dyDescent="0.25">
      <c r="A167" s="54"/>
    </row>
    <row r="168" spans="1:1" x14ac:dyDescent="0.25">
      <c r="A168" s="54"/>
    </row>
    <row r="169" spans="1:1" x14ac:dyDescent="0.25">
      <c r="A169" s="54"/>
    </row>
    <row r="170" spans="1:1" x14ac:dyDescent="0.25">
      <c r="A170" s="54"/>
    </row>
    <row r="171" spans="1:1" x14ac:dyDescent="0.25">
      <c r="A171" s="54"/>
    </row>
    <row r="172" spans="1:1" x14ac:dyDescent="0.25">
      <c r="A172" s="54"/>
    </row>
    <row r="173" spans="1:1" x14ac:dyDescent="0.25">
      <c r="A173" s="54"/>
    </row>
    <row r="174" spans="1:1" x14ac:dyDescent="0.25">
      <c r="A174" s="54"/>
    </row>
    <row r="175" spans="1:1" x14ac:dyDescent="0.25">
      <c r="A175" s="54"/>
    </row>
    <row r="176" spans="1:1" x14ac:dyDescent="0.25">
      <c r="A176" s="54"/>
    </row>
    <row r="177" spans="1:1" x14ac:dyDescent="0.25">
      <c r="A177" s="54"/>
    </row>
    <row r="178" spans="1:1" x14ac:dyDescent="0.25">
      <c r="A178" s="54"/>
    </row>
    <row r="179" spans="1:1" x14ac:dyDescent="0.25">
      <c r="A179" s="54"/>
    </row>
    <row r="180" spans="1:1" x14ac:dyDescent="0.25">
      <c r="A180" s="54"/>
    </row>
    <row r="181" spans="1:1" x14ac:dyDescent="0.25">
      <c r="A181" s="54"/>
    </row>
    <row r="182" spans="1:1" x14ac:dyDescent="0.25">
      <c r="A182" s="54"/>
    </row>
    <row r="183" spans="1:1" x14ac:dyDescent="0.25">
      <c r="A183" s="54"/>
    </row>
    <row r="184" spans="1:1" x14ac:dyDescent="0.25">
      <c r="A184" s="54"/>
    </row>
    <row r="185" spans="1:1" x14ac:dyDescent="0.25">
      <c r="A185" s="54"/>
    </row>
    <row r="186" spans="1:1" x14ac:dyDescent="0.25">
      <c r="A186" s="54"/>
    </row>
    <row r="187" spans="1:1" x14ac:dyDescent="0.25">
      <c r="A187" s="54"/>
    </row>
    <row r="188" spans="1:1" x14ac:dyDescent="0.25">
      <c r="A188" s="54"/>
    </row>
    <row r="189" spans="1:1" x14ac:dyDescent="0.25">
      <c r="A189" s="54"/>
    </row>
    <row r="190" spans="1:1" x14ac:dyDescent="0.25">
      <c r="A190" s="54"/>
    </row>
    <row r="191" spans="1:1" x14ac:dyDescent="0.25">
      <c r="A191" s="54"/>
    </row>
    <row r="192" spans="1:1" x14ac:dyDescent="0.25">
      <c r="A192" s="54"/>
    </row>
    <row r="193" spans="1:1" x14ac:dyDescent="0.25">
      <c r="A193" s="54"/>
    </row>
    <row r="194" spans="1:1" x14ac:dyDescent="0.25">
      <c r="A194" s="54"/>
    </row>
    <row r="195" spans="1:1" x14ac:dyDescent="0.25">
      <c r="A195" s="54"/>
    </row>
    <row r="196" spans="1:1" x14ac:dyDescent="0.25">
      <c r="A196" s="5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472C2-2B4B-495B-B4C6-532D6EF59A3A}">
  <dimension ref="A1:DQ196"/>
  <sheetViews>
    <sheetView topLeftCell="A4" workbookViewId="0">
      <pane ySplit="2" topLeftCell="A6" activePane="bottomLeft" state="frozen"/>
      <selection activeCell="J4" sqref="J4"/>
      <selection pane="bottomLeft" activeCell="DQ10" sqref="DQ10"/>
    </sheetView>
  </sheetViews>
  <sheetFormatPr defaultRowHeight="12.5" x14ac:dyDescent="0.25"/>
  <cols>
    <col min="1" max="1" width="9.54296875" style="18" bestFit="1" customWidth="1"/>
    <col min="2" max="3" width="11.54296875" bestFit="1" customWidth="1"/>
    <col min="4" max="4" width="10" bestFit="1" customWidth="1"/>
    <col min="5" max="12" width="10.08984375" bestFit="1" customWidth="1"/>
    <col min="13" max="13" width="10.08984375" style="18" bestFit="1" customWidth="1"/>
    <col min="14" max="16" width="10.08984375" bestFit="1" customWidth="1"/>
    <col min="17" max="24" width="11.6328125" bestFit="1" customWidth="1"/>
    <col min="25" max="25" width="11.6328125" style="18" bestFit="1" customWidth="1"/>
    <col min="26" max="36" width="11.6328125" bestFit="1" customWidth="1"/>
    <col min="37" max="37" width="11.6328125" style="18" bestFit="1" customWidth="1"/>
    <col min="38" max="48" width="11.90625" bestFit="1" customWidth="1"/>
    <col min="49" max="49" width="11.90625" style="18" bestFit="1" customWidth="1"/>
    <col min="50" max="60" width="11.90625" bestFit="1" customWidth="1"/>
    <col min="61" max="61" width="11.90625" style="18" bestFit="1" customWidth="1"/>
    <col min="62" max="62" width="11.81640625" bestFit="1" customWidth="1"/>
    <col min="63" max="72" width="12.54296875" bestFit="1" customWidth="1"/>
    <col min="73" max="73" width="12.54296875" style="18" bestFit="1" customWidth="1"/>
    <col min="74" max="84" width="12.54296875" bestFit="1" customWidth="1"/>
    <col min="85" max="85" width="12.54296875" style="18" bestFit="1" customWidth="1"/>
    <col min="86" max="96" width="12.54296875" bestFit="1" customWidth="1"/>
    <col min="97" max="97" width="12.54296875" style="18" bestFit="1" customWidth="1"/>
    <col min="98" max="108" width="12.54296875" bestFit="1" customWidth="1"/>
    <col min="109" max="109" width="12.54296875" style="18" bestFit="1" customWidth="1"/>
    <col min="110" max="120" width="12.54296875" bestFit="1" customWidth="1"/>
    <col min="121" max="121" width="12.54296875" style="18" bestFit="1" customWidth="1"/>
  </cols>
  <sheetData>
    <row r="1" spans="1:121" x14ac:dyDescent="0.25">
      <c r="A1" s="54"/>
    </row>
    <row r="2" spans="1:121" s="65" customFormat="1" ht="13.5" thickBot="1" x14ac:dyDescent="0.35">
      <c r="A2" s="62" t="s">
        <v>91</v>
      </c>
      <c r="B2" s="64">
        <f>B3</f>
        <v>100000</v>
      </c>
      <c r="C2" s="64">
        <f>B2+C3</f>
        <v>285000</v>
      </c>
      <c r="D2" s="64">
        <f t="shared" ref="D2:BO2" si="0">C2+D3</f>
        <v>545000</v>
      </c>
      <c r="E2" s="64">
        <f t="shared" si="0"/>
        <v>870000</v>
      </c>
      <c r="F2" s="64">
        <f t="shared" si="0"/>
        <v>1255000</v>
      </c>
      <c r="G2" s="64">
        <f t="shared" si="0"/>
        <v>1696000</v>
      </c>
      <c r="H2" s="64">
        <f t="shared" si="0"/>
        <v>2190000</v>
      </c>
      <c r="I2" s="64">
        <f t="shared" si="0"/>
        <v>2735000</v>
      </c>
      <c r="J2" s="64">
        <f t="shared" si="0"/>
        <v>3329000</v>
      </c>
      <c r="K2" s="64">
        <f t="shared" si="0"/>
        <v>3970000</v>
      </c>
      <c r="L2" s="64">
        <f t="shared" si="0"/>
        <v>4657000</v>
      </c>
      <c r="M2" s="196">
        <f t="shared" si="0"/>
        <v>5389000</v>
      </c>
      <c r="N2" s="64">
        <f t="shared" si="0"/>
        <v>6162915</v>
      </c>
      <c r="O2" s="64">
        <f t="shared" si="0"/>
        <v>6977230</v>
      </c>
      <c r="P2" s="64">
        <f t="shared" si="0"/>
        <v>7830430</v>
      </c>
      <c r="Q2" s="64">
        <f t="shared" si="0"/>
        <v>8721000</v>
      </c>
      <c r="R2" s="64">
        <f t="shared" si="0"/>
        <v>9647425</v>
      </c>
      <c r="S2" s="64">
        <f t="shared" si="0"/>
        <v>10608190</v>
      </c>
      <c r="T2" s="64">
        <f t="shared" si="0"/>
        <v>11601780</v>
      </c>
      <c r="U2" s="64">
        <f t="shared" si="0"/>
        <v>12626680</v>
      </c>
      <c r="V2" s="64">
        <f t="shared" si="0"/>
        <v>13681375</v>
      </c>
      <c r="W2" s="64">
        <f t="shared" si="0"/>
        <v>14764350</v>
      </c>
      <c r="X2" s="64">
        <f t="shared" si="0"/>
        <v>15874090</v>
      </c>
      <c r="Y2" s="196">
        <f t="shared" si="0"/>
        <v>17009080</v>
      </c>
      <c r="Z2" s="64">
        <f t="shared" si="0"/>
        <v>18168297.375</v>
      </c>
      <c r="AA2" s="64">
        <f t="shared" si="0"/>
        <v>19350467</v>
      </c>
      <c r="AB2" s="64">
        <f t="shared" si="0"/>
        <v>20554313.75</v>
      </c>
      <c r="AC2" s="64">
        <f t="shared" si="0"/>
        <v>21778562.5</v>
      </c>
      <c r="AD2" s="64">
        <f t="shared" si="0"/>
        <v>23021938.125</v>
      </c>
      <c r="AE2" s="64">
        <f t="shared" si="0"/>
        <v>24283165.5</v>
      </c>
      <c r="AF2" s="64">
        <f t="shared" si="0"/>
        <v>25560969.5</v>
      </c>
      <c r="AG2" s="64">
        <f t="shared" si="0"/>
        <v>26854075</v>
      </c>
      <c r="AH2" s="64">
        <f t="shared" si="0"/>
        <v>28161206.875</v>
      </c>
      <c r="AI2" s="64">
        <f t="shared" si="0"/>
        <v>29481090</v>
      </c>
      <c r="AJ2" s="64">
        <f t="shared" si="0"/>
        <v>30812449.25</v>
      </c>
      <c r="AK2" s="64">
        <f t="shared" si="0"/>
        <v>32154009.5</v>
      </c>
      <c r="AL2" s="64">
        <f t="shared" si="0"/>
        <v>33506622.533500001</v>
      </c>
      <c r="AM2" s="64">
        <f t="shared" si="0"/>
        <v>34869895.612000003</v>
      </c>
      <c r="AN2" s="64">
        <f t="shared" si="0"/>
        <v>36243435.997000001</v>
      </c>
      <c r="AO2" s="64">
        <f t="shared" si="0"/>
        <v>37626850.950000003</v>
      </c>
      <c r="AP2" s="64">
        <f t="shared" si="0"/>
        <v>39019747.732500002</v>
      </c>
      <c r="AQ2" s="64">
        <f t="shared" si="0"/>
        <v>40421733.605999999</v>
      </c>
      <c r="AR2" s="64">
        <f t="shared" si="0"/>
        <v>41832415.832000002</v>
      </c>
      <c r="AS2" s="64">
        <f t="shared" si="0"/>
        <v>43251401.672000006</v>
      </c>
      <c r="AT2" s="64">
        <f t="shared" si="0"/>
        <v>44678298.387500003</v>
      </c>
      <c r="AU2" s="64">
        <f t="shared" si="0"/>
        <v>46112713.240000002</v>
      </c>
      <c r="AV2" s="64">
        <f t="shared" si="0"/>
        <v>47554253.491000004</v>
      </c>
      <c r="AW2" s="64">
        <f t="shared" si="0"/>
        <v>49002526.402000003</v>
      </c>
      <c r="AX2" s="64">
        <f t="shared" si="0"/>
        <v>50457032.634050004</v>
      </c>
      <c r="AY2" s="64">
        <f t="shared" si="0"/>
        <v>51917205.521600008</v>
      </c>
      <c r="AZ2" s="64">
        <f t="shared" si="0"/>
        <v>53382478.399100006</v>
      </c>
      <c r="BA2" s="64">
        <f t="shared" si="0"/>
        <v>54852284.601000004</v>
      </c>
      <c r="BB2" s="64">
        <f t="shared" si="0"/>
        <v>56326057.461750001</v>
      </c>
      <c r="BC2" s="64">
        <f t="shared" si="0"/>
        <v>57803230.315800004</v>
      </c>
      <c r="BD2" s="64">
        <f t="shared" si="0"/>
        <v>59283236.497600004</v>
      </c>
      <c r="BE2" s="64">
        <f t="shared" si="0"/>
        <v>60765509.341600001</v>
      </c>
      <c r="BF2" s="64">
        <f t="shared" si="0"/>
        <v>62249482.182250001</v>
      </c>
      <c r="BG2" s="64">
        <f t="shared" si="0"/>
        <v>63734588.354000002</v>
      </c>
      <c r="BH2" s="64">
        <f t="shared" si="0"/>
        <v>65220261.191300005</v>
      </c>
      <c r="BI2" s="64">
        <f t="shared" si="0"/>
        <v>66705934.028600007</v>
      </c>
      <c r="BJ2" s="64">
        <f t="shared" si="0"/>
        <v>68091606.86590001</v>
      </c>
      <c r="BK2" s="64">
        <f t="shared" si="0"/>
        <v>69392279.703200012</v>
      </c>
      <c r="BL2" s="64">
        <f t="shared" si="0"/>
        <v>70617952.540500015</v>
      </c>
      <c r="BM2" s="64">
        <f t="shared" si="0"/>
        <v>71778625.377800018</v>
      </c>
      <c r="BN2" s="64">
        <f t="shared" si="0"/>
        <v>72879298.21510002</v>
      </c>
      <c r="BO2" s="64">
        <f t="shared" si="0"/>
        <v>73923971.052400023</v>
      </c>
      <c r="BP2" s="64">
        <f t="shared" ref="BP2:DQ2" si="1">BO2+BP3</f>
        <v>74915643.889700025</v>
      </c>
      <c r="BQ2" s="64">
        <f t="shared" si="1"/>
        <v>75856316.727000028</v>
      </c>
      <c r="BR2" s="64">
        <f t="shared" si="1"/>
        <v>76747989.56430003</v>
      </c>
      <c r="BS2" s="64">
        <f t="shared" si="1"/>
        <v>77592662.401600033</v>
      </c>
      <c r="BT2" s="64">
        <f t="shared" si="1"/>
        <v>78391335.238900036</v>
      </c>
      <c r="BU2" s="64">
        <f t="shared" si="1"/>
        <v>79145008.076200038</v>
      </c>
      <c r="BV2" s="64">
        <f t="shared" si="1"/>
        <v>79856765.913500041</v>
      </c>
      <c r="BW2" s="64">
        <f t="shared" si="1"/>
        <v>80528123.750800043</v>
      </c>
      <c r="BX2" s="64">
        <f t="shared" si="1"/>
        <v>81160596.588100046</v>
      </c>
      <c r="BY2" s="64">
        <f t="shared" si="1"/>
        <v>81755699.425400048</v>
      </c>
      <c r="BZ2" s="64">
        <f t="shared" si="1"/>
        <v>82314947.262700051</v>
      </c>
      <c r="CA2" s="64">
        <f t="shared" si="1"/>
        <v>82839855.100000054</v>
      </c>
      <c r="CB2" s="64">
        <f t="shared" si="1"/>
        <v>83331937.937300056</v>
      </c>
      <c r="CC2" s="64">
        <f t="shared" si="1"/>
        <v>83792710.774600059</v>
      </c>
      <c r="CD2" s="64">
        <f t="shared" si="1"/>
        <v>84223688.611900061</v>
      </c>
      <c r="CE2" s="64">
        <f t="shared" si="1"/>
        <v>84626386.449200064</v>
      </c>
      <c r="CF2" s="64">
        <f t="shared" si="1"/>
        <v>85002319.286500067</v>
      </c>
      <c r="CG2" s="64">
        <f t="shared" si="1"/>
        <v>85353002.123800069</v>
      </c>
      <c r="CH2" s="64">
        <f t="shared" si="1"/>
        <v>85679457.586100072</v>
      </c>
      <c r="CI2" s="64">
        <f t="shared" si="1"/>
        <v>85982960.798400074</v>
      </c>
      <c r="CJ2" s="64">
        <f t="shared" si="1"/>
        <v>86264786.885700077</v>
      </c>
      <c r="CK2" s="64">
        <f t="shared" si="1"/>
        <v>86526210.973000079</v>
      </c>
      <c r="CL2" s="64">
        <f t="shared" si="1"/>
        <v>86768508.185300082</v>
      </c>
      <c r="CM2" s="64">
        <f t="shared" si="1"/>
        <v>86992953.647600085</v>
      </c>
      <c r="CN2" s="64">
        <f t="shared" si="1"/>
        <v>87200822.484900087</v>
      </c>
      <c r="CO2" s="64">
        <f t="shared" si="1"/>
        <v>87393389.82220009</v>
      </c>
      <c r="CP2" s="64">
        <f t="shared" si="1"/>
        <v>87571930.784500092</v>
      </c>
      <c r="CQ2" s="64">
        <f t="shared" si="1"/>
        <v>87737720.496800095</v>
      </c>
      <c r="CR2" s="64">
        <f t="shared" si="1"/>
        <v>87892034.084100097</v>
      </c>
      <c r="CS2" s="64">
        <f t="shared" si="1"/>
        <v>88036146.6714001</v>
      </c>
      <c r="CT2" s="64">
        <f t="shared" si="1"/>
        <v>88169206.475200102</v>
      </c>
      <c r="CU2" s="64">
        <f t="shared" si="1"/>
        <v>88291606.234000102</v>
      </c>
      <c r="CV2" s="64">
        <f t="shared" si="1"/>
        <v>88403738.686300099</v>
      </c>
      <c r="CW2" s="64">
        <f t="shared" si="1"/>
        <v>88505996.570600092</v>
      </c>
      <c r="CX2" s="64">
        <f t="shared" si="1"/>
        <v>88598772.625400096</v>
      </c>
      <c r="CY2" s="64">
        <f t="shared" si="1"/>
        <v>88682459.589200094</v>
      </c>
      <c r="CZ2" s="64">
        <f t="shared" si="1"/>
        <v>88757450.200500101</v>
      </c>
      <c r="DA2" s="64">
        <f t="shared" si="1"/>
        <v>88824137.1978001</v>
      </c>
      <c r="DB2" s="64">
        <f t="shared" si="1"/>
        <v>88882913.319600105</v>
      </c>
      <c r="DC2" s="64">
        <f t="shared" si="1"/>
        <v>88934171.304400101</v>
      </c>
      <c r="DD2" s="64">
        <f t="shared" si="1"/>
        <v>88978303.890700102</v>
      </c>
      <c r="DE2" s="64">
        <f t="shared" si="1"/>
        <v>89015703.817000106</v>
      </c>
      <c r="DF2" s="64">
        <f t="shared" si="1"/>
        <v>89046870.422250107</v>
      </c>
      <c r="DG2" s="64">
        <f t="shared" si="1"/>
        <v>89072370.372000113</v>
      </c>
      <c r="DH2" s="64">
        <f t="shared" si="1"/>
        <v>89092770.331800118</v>
      </c>
      <c r="DI2" s="64">
        <f t="shared" si="1"/>
        <v>89108636.967200115</v>
      </c>
      <c r="DJ2" s="64">
        <f t="shared" si="1"/>
        <v>89120536.943750113</v>
      </c>
      <c r="DK2" s="64">
        <f t="shared" si="1"/>
        <v>89129036.92700012</v>
      </c>
      <c r="DL2" s="64">
        <f t="shared" si="1"/>
        <v>89134703.582500115</v>
      </c>
      <c r="DM2" s="64">
        <f t="shared" si="1"/>
        <v>89138103.575800121</v>
      </c>
      <c r="DN2" s="64">
        <f t="shared" si="1"/>
        <v>89139803.572450116</v>
      </c>
      <c r="DO2" s="64">
        <f t="shared" si="1"/>
        <v>89140370.23800011</v>
      </c>
      <c r="DP2" s="64">
        <f t="shared" si="1"/>
        <v>89140370.23800011</v>
      </c>
      <c r="DQ2" s="64">
        <f t="shared" si="1"/>
        <v>89140370.23800011</v>
      </c>
    </row>
    <row r="3" spans="1:121" s="47" customFormat="1" ht="13.5" thickBot="1" x14ac:dyDescent="0.35">
      <c r="A3" s="62" t="s">
        <v>159</v>
      </c>
      <c r="B3" s="63">
        <f>SUM(B6:B65)</f>
        <v>100000</v>
      </c>
      <c r="C3" s="63">
        <f t="shared" ref="C3:BN3" si="2">SUM(C6:C65)</f>
        <v>185000</v>
      </c>
      <c r="D3" s="63">
        <f t="shared" si="2"/>
        <v>260000</v>
      </c>
      <c r="E3" s="63">
        <f t="shared" si="2"/>
        <v>325000</v>
      </c>
      <c r="F3" s="63">
        <f t="shared" si="2"/>
        <v>385000</v>
      </c>
      <c r="G3" s="63">
        <f t="shared" si="2"/>
        <v>441000</v>
      </c>
      <c r="H3" s="63">
        <f t="shared" si="2"/>
        <v>494000</v>
      </c>
      <c r="I3" s="63">
        <f t="shared" si="2"/>
        <v>545000</v>
      </c>
      <c r="J3" s="63">
        <f t="shared" si="2"/>
        <v>594000</v>
      </c>
      <c r="K3" s="63">
        <f t="shared" si="2"/>
        <v>641000</v>
      </c>
      <c r="L3" s="63">
        <f t="shared" si="2"/>
        <v>687000</v>
      </c>
      <c r="M3" s="197">
        <f t="shared" si="2"/>
        <v>732000</v>
      </c>
      <c r="N3" s="63">
        <f t="shared" si="2"/>
        <v>773915</v>
      </c>
      <c r="O3" s="63">
        <f t="shared" si="2"/>
        <v>814315</v>
      </c>
      <c r="P3" s="63">
        <f t="shared" si="2"/>
        <v>853200</v>
      </c>
      <c r="Q3" s="63">
        <f t="shared" si="2"/>
        <v>890570</v>
      </c>
      <c r="R3" s="63">
        <f t="shared" si="2"/>
        <v>926425.00000000012</v>
      </c>
      <c r="S3" s="63">
        <f t="shared" si="2"/>
        <v>960765.00000000012</v>
      </c>
      <c r="T3" s="63">
        <f t="shared" si="2"/>
        <v>993590</v>
      </c>
      <c r="U3" s="63">
        <f t="shared" si="2"/>
        <v>1024900</v>
      </c>
      <c r="V3" s="63">
        <f t="shared" si="2"/>
        <v>1054695</v>
      </c>
      <c r="W3" s="63">
        <f t="shared" si="2"/>
        <v>1082975</v>
      </c>
      <c r="X3" s="63">
        <f t="shared" si="2"/>
        <v>1109740</v>
      </c>
      <c r="Y3" s="197">
        <f t="shared" si="2"/>
        <v>1134990</v>
      </c>
      <c r="Z3" s="63">
        <f t="shared" si="2"/>
        <v>1159217.375</v>
      </c>
      <c r="AA3" s="63">
        <f t="shared" si="2"/>
        <v>1182169.625</v>
      </c>
      <c r="AB3" s="63">
        <f t="shared" si="2"/>
        <v>1203846.75</v>
      </c>
      <c r="AC3" s="63">
        <f t="shared" si="2"/>
        <v>1224248.75</v>
      </c>
      <c r="AD3" s="63">
        <f t="shared" si="2"/>
        <v>1243375.625</v>
      </c>
      <c r="AE3" s="63">
        <f t="shared" si="2"/>
        <v>1261227.375</v>
      </c>
      <c r="AF3" s="63">
        <f t="shared" si="2"/>
        <v>1277804</v>
      </c>
      <c r="AG3" s="63">
        <f t="shared" si="2"/>
        <v>1293105.5</v>
      </c>
      <c r="AH3" s="63">
        <f t="shared" si="2"/>
        <v>1307131.875</v>
      </c>
      <c r="AI3" s="63">
        <f t="shared" si="2"/>
        <v>1319883.125</v>
      </c>
      <c r="AJ3" s="63">
        <f t="shared" si="2"/>
        <v>1331359.25</v>
      </c>
      <c r="AK3" s="63">
        <f t="shared" si="2"/>
        <v>1341560.25</v>
      </c>
      <c r="AL3" s="63">
        <f t="shared" si="2"/>
        <v>1352613.0334999999</v>
      </c>
      <c r="AM3" s="63">
        <f t="shared" si="2"/>
        <v>1363273.0785000001</v>
      </c>
      <c r="AN3" s="63">
        <f t="shared" si="2"/>
        <v>1373540.385</v>
      </c>
      <c r="AO3" s="63">
        <f t="shared" si="2"/>
        <v>1383414.9530000002</v>
      </c>
      <c r="AP3" s="63">
        <f t="shared" si="2"/>
        <v>1392896.7825000002</v>
      </c>
      <c r="AQ3" s="63">
        <f t="shared" si="2"/>
        <v>1401985.8735000002</v>
      </c>
      <c r="AR3" s="63">
        <f t="shared" si="2"/>
        <v>1410682.226</v>
      </c>
      <c r="AS3" s="63">
        <f t="shared" si="2"/>
        <v>1418985.84</v>
      </c>
      <c r="AT3" s="63">
        <f t="shared" si="2"/>
        <v>1426896.7154999999</v>
      </c>
      <c r="AU3" s="63">
        <f t="shared" si="2"/>
        <v>1434414.8525</v>
      </c>
      <c r="AV3" s="63">
        <f t="shared" si="2"/>
        <v>1441540.2510000002</v>
      </c>
      <c r="AW3" s="63">
        <f t="shared" si="2"/>
        <v>1448272.9110000001</v>
      </c>
      <c r="AX3" s="63">
        <f t="shared" si="2"/>
        <v>1454506.2320500002</v>
      </c>
      <c r="AY3" s="63">
        <f t="shared" si="2"/>
        <v>1460172.8875500001</v>
      </c>
      <c r="AZ3" s="63">
        <f t="shared" si="2"/>
        <v>1465272.8775000002</v>
      </c>
      <c r="BA3" s="63">
        <f t="shared" si="2"/>
        <v>1469806.2019000002</v>
      </c>
      <c r="BB3" s="63">
        <f t="shared" si="2"/>
        <v>1473772.8607500002</v>
      </c>
      <c r="BC3" s="63">
        <f t="shared" si="2"/>
        <v>1477172.8540500002</v>
      </c>
      <c r="BD3" s="63">
        <f t="shared" si="2"/>
        <v>1480006.1818000001</v>
      </c>
      <c r="BE3" s="63">
        <f t="shared" si="2"/>
        <v>1482272.844</v>
      </c>
      <c r="BF3" s="63">
        <f t="shared" si="2"/>
        <v>1483972.8406500001</v>
      </c>
      <c r="BG3" s="63">
        <f t="shared" si="2"/>
        <v>1485106.1717500002</v>
      </c>
      <c r="BH3" s="63">
        <f t="shared" si="2"/>
        <v>1485672.8373000002</v>
      </c>
      <c r="BI3" s="63">
        <f t="shared" si="2"/>
        <v>1485672.8373000002</v>
      </c>
      <c r="BJ3" s="63">
        <f t="shared" si="2"/>
        <v>1385672.8373000002</v>
      </c>
      <c r="BK3" s="63">
        <f t="shared" si="2"/>
        <v>1300672.8373000002</v>
      </c>
      <c r="BL3" s="63">
        <f t="shared" si="2"/>
        <v>1225672.8373000002</v>
      </c>
      <c r="BM3" s="63">
        <f t="shared" si="2"/>
        <v>1160672.8373000002</v>
      </c>
      <c r="BN3" s="63">
        <f t="shared" si="2"/>
        <v>1100672.8373000002</v>
      </c>
      <c r="BO3" s="63">
        <f t="shared" ref="BO3:DQ3" si="3">SUM(BO6:BO65)</f>
        <v>1044672.8373000001</v>
      </c>
      <c r="BP3" s="63">
        <f t="shared" si="3"/>
        <v>991672.83730000013</v>
      </c>
      <c r="BQ3" s="63">
        <f t="shared" si="3"/>
        <v>940672.83730000013</v>
      </c>
      <c r="BR3" s="63">
        <f t="shared" si="3"/>
        <v>891672.83730000013</v>
      </c>
      <c r="BS3" s="63">
        <f t="shared" si="3"/>
        <v>844672.83730000013</v>
      </c>
      <c r="BT3" s="63">
        <f t="shared" si="3"/>
        <v>798672.83730000013</v>
      </c>
      <c r="BU3" s="63">
        <f t="shared" si="3"/>
        <v>753672.83730000013</v>
      </c>
      <c r="BV3" s="63">
        <f t="shared" si="3"/>
        <v>711757.83730000013</v>
      </c>
      <c r="BW3" s="63">
        <f t="shared" si="3"/>
        <v>671357.83730000013</v>
      </c>
      <c r="BX3" s="63">
        <f t="shared" si="3"/>
        <v>632472.83730000013</v>
      </c>
      <c r="BY3" s="63">
        <f t="shared" si="3"/>
        <v>595102.83730000013</v>
      </c>
      <c r="BZ3" s="63">
        <f t="shared" si="3"/>
        <v>559247.83730000013</v>
      </c>
      <c r="CA3" s="63">
        <f t="shared" si="3"/>
        <v>524907.83730000013</v>
      </c>
      <c r="CB3" s="63">
        <f t="shared" si="3"/>
        <v>492082.83730000007</v>
      </c>
      <c r="CC3" s="63">
        <f t="shared" si="3"/>
        <v>460772.83730000007</v>
      </c>
      <c r="CD3" s="63">
        <f t="shared" si="3"/>
        <v>430977.83730000007</v>
      </c>
      <c r="CE3" s="63">
        <f t="shared" si="3"/>
        <v>402697.83730000007</v>
      </c>
      <c r="CF3" s="63">
        <f t="shared" si="3"/>
        <v>375932.83730000007</v>
      </c>
      <c r="CG3" s="63">
        <f t="shared" si="3"/>
        <v>350682.83730000007</v>
      </c>
      <c r="CH3" s="63">
        <f t="shared" si="3"/>
        <v>326455.46230000007</v>
      </c>
      <c r="CI3" s="63">
        <f t="shared" si="3"/>
        <v>303503.21230000007</v>
      </c>
      <c r="CJ3" s="63">
        <f t="shared" si="3"/>
        <v>281826.08730000007</v>
      </c>
      <c r="CK3" s="63">
        <f t="shared" si="3"/>
        <v>261424.08730000007</v>
      </c>
      <c r="CL3" s="63">
        <f t="shared" si="3"/>
        <v>242297.21230000007</v>
      </c>
      <c r="CM3" s="63">
        <f t="shared" si="3"/>
        <v>224445.46230000007</v>
      </c>
      <c r="CN3" s="63">
        <f t="shared" si="3"/>
        <v>207868.83730000007</v>
      </c>
      <c r="CO3" s="63">
        <f t="shared" si="3"/>
        <v>192567.33730000007</v>
      </c>
      <c r="CP3" s="63">
        <f t="shared" si="3"/>
        <v>178540.96230000007</v>
      </c>
      <c r="CQ3" s="63">
        <f t="shared" si="3"/>
        <v>165789.71230000007</v>
      </c>
      <c r="CR3" s="63">
        <f t="shared" si="3"/>
        <v>154313.58730000007</v>
      </c>
      <c r="CS3" s="63">
        <f t="shared" si="3"/>
        <v>144112.58730000007</v>
      </c>
      <c r="CT3" s="63">
        <f t="shared" si="3"/>
        <v>133059.80380000005</v>
      </c>
      <c r="CU3" s="63">
        <f t="shared" si="3"/>
        <v>122399.75880000004</v>
      </c>
      <c r="CV3" s="63">
        <f t="shared" si="3"/>
        <v>112132.45230000003</v>
      </c>
      <c r="CW3" s="63">
        <f t="shared" si="3"/>
        <v>102257.88430000003</v>
      </c>
      <c r="CX3" s="63">
        <f t="shared" si="3"/>
        <v>92776.054800000027</v>
      </c>
      <c r="CY3" s="63">
        <f t="shared" si="3"/>
        <v>83686.963800000027</v>
      </c>
      <c r="CZ3" s="63">
        <f t="shared" si="3"/>
        <v>74990.611300000019</v>
      </c>
      <c r="DA3" s="63">
        <f t="shared" si="3"/>
        <v>66686.997300000017</v>
      </c>
      <c r="DB3" s="63">
        <f t="shared" si="3"/>
        <v>58776.121800000015</v>
      </c>
      <c r="DC3" s="63">
        <f t="shared" si="3"/>
        <v>51257.984800000013</v>
      </c>
      <c r="DD3" s="63">
        <f t="shared" si="3"/>
        <v>44132.58630000001</v>
      </c>
      <c r="DE3" s="63">
        <f t="shared" si="3"/>
        <v>37399.926300000006</v>
      </c>
      <c r="DF3" s="63">
        <f t="shared" si="3"/>
        <v>31166.605250000004</v>
      </c>
      <c r="DG3" s="63">
        <f t="shared" si="3"/>
        <v>25499.949750000003</v>
      </c>
      <c r="DH3" s="63">
        <f t="shared" si="3"/>
        <v>20399.959800000004</v>
      </c>
      <c r="DI3" s="63">
        <f t="shared" si="3"/>
        <v>15866.635400000003</v>
      </c>
      <c r="DJ3" s="63">
        <f t="shared" si="3"/>
        <v>11899.976550000003</v>
      </c>
      <c r="DK3" s="63">
        <f t="shared" si="3"/>
        <v>8499.9832500000011</v>
      </c>
      <c r="DL3" s="63">
        <f t="shared" si="3"/>
        <v>5666.6555000000008</v>
      </c>
      <c r="DM3" s="63">
        <f t="shared" si="3"/>
        <v>3399.9933000000001</v>
      </c>
      <c r="DN3" s="63">
        <f t="shared" si="3"/>
        <v>1699.99665</v>
      </c>
      <c r="DO3" s="63">
        <f t="shared" si="3"/>
        <v>566.66555000000005</v>
      </c>
      <c r="DP3" s="63">
        <f t="shared" si="3"/>
        <v>0</v>
      </c>
      <c r="DQ3" s="63">
        <f t="shared" si="3"/>
        <v>0</v>
      </c>
    </row>
    <row r="4" spans="1:121" s="47" customFormat="1" ht="13.5" thickBot="1" x14ac:dyDescent="0.35">
      <c r="A4" s="189" t="s">
        <v>158</v>
      </c>
      <c r="B4" s="63">
        <f>SUM(B6:B65)</f>
        <v>100000</v>
      </c>
      <c r="C4" s="63">
        <f t="shared" ref="C4:BN4" si="4">SUM(C6:C65)</f>
        <v>185000</v>
      </c>
      <c r="D4" s="63">
        <f t="shared" si="4"/>
        <v>260000</v>
      </c>
      <c r="E4" s="63">
        <f t="shared" si="4"/>
        <v>325000</v>
      </c>
      <c r="F4" s="63">
        <f t="shared" si="4"/>
        <v>385000</v>
      </c>
      <c r="G4" s="63">
        <f t="shared" si="4"/>
        <v>441000</v>
      </c>
      <c r="H4" s="63">
        <f t="shared" si="4"/>
        <v>494000</v>
      </c>
      <c r="I4" s="63">
        <f t="shared" si="4"/>
        <v>545000</v>
      </c>
      <c r="J4" s="63">
        <f t="shared" si="4"/>
        <v>594000</v>
      </c>
      <c r="K4" s="63">
        <f t="shared" si="4"/>
        <v>641000</v>
      </c>
      <c r="L4" s="63">
        <f t="shared" si="4"/>
        <v>687000</v>
      </c>
      <c r="M4" s="63">
        <f t="shared" si="4"/>
        <v>732000</v>
      </c>
      <c r="N4" s="63">
        <f t="shared" si="4"/>
        <v>773915</v>
      </c>
      <c r="O4" s="63">
        <f t="shared" si="4"/>
        <v>814315</v>
      </c>
      <c r="P4" s="63">
        <f t="shared" si="4"/>
        <v>853200</v>
      </c>
      <c r="Q4" s="63">
        <f t="shared" si="4"/>
        <v>890570</v>
      </c>
      <c r="R4" s="63">
        <f t="shared" si="4"/>
        <v>926425.00000000012</v>
      </c>
      <c r="S4" s="63">
        <f t="shared" si="4"/>
        <v>960765.00000000012</v>
      </c>
      <c r="T4" s="63">
        <f t="shared" si="4"/>
        <v>993590</v>
      </c>
      <c r="U4" s="63">
        <f t="shared" si="4"/>
        <v>1024900</v>
      </c>
      <c r="V4" s="63">
        <f t="shared" si="4"/>
        <v>1054695</v>
      </c>
      <c r="W4" s="63">
        <f t="shared" si="4"/>
        <v>1082975</v>
      </c>
      <c r="X4" s="63">
        <f t="shared" si="4"/>
        <v>1109740</v>
      </c>
      <c r="Y4" s="63">
        <f t="shared" si="4"/>
        <v>1134990</v>
      </c>
      <c r="Z4" s="63">
        <f t="shared" si="4"/>
        <v>1159217.375</v>
      </c>
      <c r="AA4" s="63">
        <f t="shared" si="4"/>
        <v>1182169.625</v>
      </c>
      <c r="AB4" s="63">
        <f t="shared" si="4"/>
        <v>1203846.75</v>
      </c>
      <c r="AC4" s="63">
        <f t="shared" si="4"/>
        <v>1224248.75</v>
      </c>
      <c r="AD4" s="63">
        <f t="shared" si="4"/>
        <v>1243375.625</v>
      </c>
      <c r="AE4" s="63">
        <f t="shared" si="4"/>
        <v>1261227.375</v>
      </c>
      <c r="AF4" s="63">
        <f t="shared" si="4"/>
        <v>1277804</v>
      </c>
      <c r="AG4" s="63">
        <f t="shared" si="4"/>
        <v>1293105.5</v>
      </c>
      <c r="AH4" s="63">
        <f t="shared" si="4"/>
        <v>1307131.875</v>
      </c>
      <c r="AI4" s="63">
        <f t="shared" si="4"/>
        <v>1319883.125</v>
      </c>
      <c r="AJ4" s="63">
        <f t="shared" si="4"/>
        <v>1331359.25</v>
      </c>
      <c r="AK4" s="63">
        <f t="shared" si="4"/>
        <v>1341560.25</v>
      </c>
      <c r="AL4" s="63">
        <f t="shared" si="4"/>
        <v>1352613.0334999999</v>
      </c>
      <c r="AM4" s="63">
        <f t="shared" si="4"/>
        <v>1363273.0785000001</v>
      </c>
      <c r="AN4" s="63">
        <f t="shared" si="4"/>
        <v>1373540.385</v>
      </c>
      <c r="AO4" s="63">
        <f t="shared" si="4"/>
        <v>1383414.9530000002</v>
      </c>
      <c r="AP4" s="63">
        <f t="shared" si="4"/>
        <v>1392896.7825000002</v>
      </c>
      <c r="AQ4" s="63">
        <f t="shared" si="4"/>
        <v>1401985.8735000002</v>
      </c>
      <c r="AR4" s="63">
        <f t="shared" si="4"/>
        <v>1410682.226</v>
      </c>
      <c r="AS4" s="63">
        <f t="shared" si="4"/>
        <v>1418985.84</v>
      </c>
      <c r="AT4" s="63">
        <f t="shared" si="4"/>
        <v>1426896.7154999999</v>
      </c>
      <c r="AU4" s="63">
        <f t="shared" si="4"/>
        <v>1434414.8525</v>
      </c>
      <c r="AV4" s="63">
        <f t="shared" si="4"/>
        <v>1441540.2510000002</v>
      </c>
      <c r="AW4" s="63">
        <f t="shared" si="4"/>
        <v>1448272.9110000001</v>
      </c>
      <c r="AX4" s="63">
        <f t="shared" si="4"/>
        <v>1454506.2320500002</v>
      </c>
      <c r="AY4" s="63">
        <f t="shared" si="4"/>
        <v>1460172.8875500001</v>
      </c>
      <c r="AZ4" s="63">
        <f t="shared" si="4"/>
        <v>1465272.8775000002</v>
      </c>
      <c r="BA4" s="63">
        <f t="shared" si="4"/>
        <v>1469806.2019000002</v>
      </c>
      <c r="BB4" s="63">
        <f t="shared" si="4"/>
        <v>1473772.8607500002</v>
      </c>
      <c r="BC4" s="63">
        <f t="shared" si="4"/>
        <v>1477172.8540500002</v>
      </c>
      <c r="BD4" s="63">
        <f t="shared" si="4"/>
        <v>1480006.1818000001</v>
      </c>
      <c r="BE4" s="63">
        <f t="shared" si="4"/>
        <v>1482272.844</v>
      </c>
      <c r="BF4" s="63">
        <f t="shared" si="4"/>
        <v>1483972.8406500001</v>
      </c>
      <c r="BG4" s="63">
        <f t="shared" si="4"/>
        <v>1485106.1717500002</v>
      </c>
      <c r="BH4" s="63">
        <f t="shared" si="4"/>
        <v>1485672.8373000002</v>
      </c>
      <c r="BI4" s="63">
        <f t="shared" si="4"/>
        <v>1485672.8373000002</v>
      </c>
      <c r="BJ4" s="63">
        <f t="shared" si="4"/>
        <v>1385672.8373000002</v>
      </c>
      <c r="BK4" s="63">
        <f t="shared" si="4"/>
        <v>1300672.8373000002</v>
      </c>
      <c r="BL4" s="63">
        <f t="shared" si="4"/>
        <v>1225672.8373000002</v>
      </c>
      <c r="BM4" s="63">
        <f t="shared" si="4"/>
        <v>1160672.8373000002</v>
      </c>
      <c r="BN4" s="63">
        <f t="shared" si="4"/>
        <v>1100672.8373000002</v>
      </c>
      <c r="BO4" s="63">
        <f t="shared" ref="BO4:DQ4" si="5">SUM(BO6:BO65)</f>
        <v>1044672.8373000001</v>
      </c>
      <c r="BP4" s="63">
        <f t="shared" si="5"/>
        <v>991672.83730000013</v>
      </c>
      <c r="BQ4" s="63">
        <f t="shared" si="5"/>
        <v>940672.83730000013</v>
      </c>
      <c r="BR4" s="63">
        <f t="shared" si="5"/>
        <v>891672.83730000013</v>
      </c>
      <c r="BS4" s="63">
        <f t="shared" si="5"/>
        <v>844672.83730000013</v>
      </c>
      <c r="BT4" s="63">
        <f t="shared" si="5"/>
        <v>798672.83730000013</v>
      </c>
      <c r="BU4" s="63">
        <f t="shared" si="5"/>
        <v>753672.83730000013</v>
      </c>
      <c r="BV4" s="63">
        <f t="shared" si="5"/>
        <v>711757.83730000013</v>
      </c>
      <c r="BW4" s="63">
        <f t="shared" si="5"/>
        <v>671357.83730000013</v>
      </c>
      <c r="BX4" s="63">
        <f t="shared" si="5"/>
        <v>632472.83730000013</v>
      </c>
      <c r="BY4" s="63">
        <f t="shared" si="5"/>
        <v>595102.83730000013</v>
      </c>
      <c r="BZ4" s="63">
        <f t="shared" si="5"/>
        <v>559247.83730000013</v>
      </c>
      <c r="CA4" s="63">
        <f t="shared" si="5"/>
        <v>524907.83730000013</v>
      </c>
      <c r="CB4" s="63">
        <f t="shared" si="5"/>
        <v>492082.83730000007</v>
      </c>
      <c r="CC4" s="63">
        <f t="shared" si="5"/>
        <v>460772.83730000007</v>
      </c>
      <c r="CD4" s="63">
        <f t="shared" si="5"/>
        <v>430977.83730000007</v>
      </c>
      <c r="CE4" s="63">
        <f t="shared" si="5"/>
        <v>402697.83730000007</v>
      </c>
      <c r="CF4" s="63">
        <f t="shared" si="5"/>
        <v>375932.83730000007</v>
      </c>
      <c r="CG4" s="63">
        <f t="shared" si="5"/>
        <v>350682.83730000007</v>
      </c>
      <c r="CH4" s="63">
        <f t="shared" si="5"/>
        <v>326455.46230000007</v>
      </c>
      <c r="CI4" s="63">
        <f t="shared" si="5"/>
        <v>303503.21230000007</v>
      </c>
      <c r="CJ4" s="63">
        <f t="shared" si="5"/>
        <v>281826.08730000007</v>
      </c>
      <c r="CK4" s="63">
        <f t="shared" si="5"/>
        <v>261424.08730000007</v>
      </c>
      <c r="CL4" s="63">
        <f t="shared" si="5"/>
        <v>242297.21230000007</v>
      </c>
      <c r="CM4" s="63">
        <f t="shared" si="5"/>
        <v>224445.46230000007</v>
      </c>
      <c r="CN4" s="63">
        <f t="shared" si="5"/>
        <v>207868.83730000007</v>
      </c>
      <c r="CO4" s="63">
        <f t="shared" si="5"/>
        <v>192567.33730000007</v>
      </c>
      <c r="CP4" s="63">
        <f t="shared" si="5"/>
        <v>178540.96230000007</v>
      </c>
      <c r="CQ4" s="63">
        <f t="shared" si="5"/>
        <v>165789.71230000007</v>
      </c>
      <c r="CR4" s="63">
        <f t="shared" si="5"/>
        <v>154313.58730000007</v>
      </c>
      <c r="CS4" s="63">
        <f t="shared" si="5"/>
        <v>144112.58730000007</v>
      </c>
      <c r="CT4" s="63">
        <f t="shared" si="5"/>
        <v>133059.80380000005</v>
      </c>
      <c r="CU4" s="63">
        <f t="shared" si="5"/>
        <v>122399.75880000004</v>
      </c>
      <c r="CV4" s="63">
        <f t="shared" si="5"/>
        <v>112132.45230000003</v>
      </c>
      <c r="CW4" s="63">
        <f t="shared" si="5"/>
        <v>102257.88430000003</v>
      </c>
      <c r="CX4" s="63">
        <f t="shared" si="5"/>
        <v>92776.054800000027</v>
      </c>
      <c r="CY4" s="63">
        <f t="shared" si="5"/>
        <v>83686.963800000027</v>
      </c>
      <c r="CZ4" s="63">
        <f t="shared" si="5"/>
        <v>74990.611300000019</v>
      </c>
      <c r="DA4" s="63">
        <f t="shared" si="5"/>
        <v>66686.997300000017</v>
      </c>
      <c r="DB4" s="63">
        <f t="shared" si="5"/>
        <v>58776.121800000015</v>
      </c>
      <c r="DC4" s="63">
        <f t="shared" si="5"/>
        <v>51257.984800000013</v>
      </c>
      <c r="DD4" s="63">
        <f t="shared" si="5"/>
        <v>44132.58630000001</v>
      </c>
      <c r="DE4" s="63">
        <f t="shared" si="5"/>
        <v>37399.926300000006</v>
      </c>
      <c r="DF4" s="63">
        <f t="shared" si="5"/>
        <v>31166.605250000004</v>
      </c>
      <c r="DG4" s="63">
        <f t="shared" si="5"/>
        <v>25499.949750000003</v>
      </c>
      <c r="DH4" s="63">
        <f t="shared" si="5"/>
        <v>20399.959800000004</v>
      </c>
      <c r="DI4" s="63">
        <f t="shared" si="5"/>
        <v>15866.635400000003</v>
      </c>
      <c r="DJ4" s="63">
        <f t="shared" si="5"/>
        <v>11899.976550000003</v>
      </c>
      <c r="DK4" s="63">
        <f t="shared" si="5"/>
        <v>8499.9832500000011</v>
      </c>
      <c r="DL4" s="63">
        <f t="shared" si="5"/>
        <v>5666.6555000000008</v>
      </c>
      <c r="DM4" s="63">
        <f t="shared" si="5"/>
        <v>3399.9933000000001</v>
      </c>
      <c r="DN4" s="63">
        <f t="shared" si="5"/>
        <v>1699.99665</v>
      </c>
      <c r="DO4" s="63">
        <f t="shared" si="5"/>
        <v>566.66555000000005</v>
      </c>
      <c r="DP4" s="63">
        <f t="shared" si="5"/>
        <v>0</v>
      </c>
      <c r="DQ4" s="63">
        <f t="shared" si="5"/>
        <v>0</v>
      </c>
    </row>
    <row r="5" spans="1:121" s="48" customFormat="1" ht="13.5" thickBot="1" x14ac:dyDescent="0.35">
      <c r="A5" s="55" t="s">
        <v>157</v>
      </c>
      <c r="B5" s="49" t="s">
        <v>2</v>
      </c>
      <c r="C5" s="49" t="s">
        <v>3</v>
      </c>
      <c r="D5" s="50" t="s">
        <v>4</v>
      </c>
      <c r="E5" s="50" t="s">
        <v>5</v>
      </c>
      <c r="F5" s="50" t="s">
        <v>6</v>
      </c>
      <c r="G5" s="50" t="s">
        <v>7</v>
      </c>
      <c r="H5" s="50" t="s">
        <v>8</v>
      </c>
      <c r="I5" s="50" t="s">
        <v>9</v>
      </c>
      <c r="J5" s="50" t="s">
        <v>10</v>
      </c>
      <c r="K5" s="50" t="s">
        <v>11</v>
      </c>
      <c r="L5" s="50" t="s">
        <v>12</v>
      </c>
      <c r="M5" s="51" t="s">
        <v>13</v>
      </c>
      <c r="N5" s="50" t="s">
        <v>14</v>
      </c>
      <c r="O5" s="50" t="s">
        <v>15</v>
      </c>
      <c r="P5" s="50" t="s">
        <v>16</v>
      </c>
      <c r="Q5" s="50" t="s">
        <v>17</v>
      </c>
      <c r="R5" s="50" t="s">
        <v>18</v>
      </c>
      <c r="S5" s="50" t="s">
        <v>19</v>
      </c>
      <c r="T5" s="50" t="s">
        <v>20</v>
      </c>
      <c r="U5" s="50" t="s">
        <v>21</v>
      </c>
      <c r="V5" s="50" t="s">
        <v>22</v>
      </c>
      <c r="W5" s="50" t="s">
        <v>23</v>
      </c>
      <c r="X5" s="50" t="s">
        <v>24</v>
      </c>
      <c r="Y5" s="51" t="s">
        <v>25</v>
      </c>
      <c r="Z5" s="50" t="s">
        <v>26</v>
      </c>
      <c r="AA5" s="50" t="s">
        <v>27</v>
      </c>
      <c r="AB5" s="50" t="s">
        <v>28</v>
      </c>
      <c r="AC5" s="50" t="s">
        <v>29</v>
      </c>
      <c r="AD5" s="50" t="s">
        <v>30</v>
      </c>
      <c r="AE5" s="50" t="s">
        <v>31</v>
      </c>
      <c r="AF5" s="50" t="s">
        <v>32</v>
      </c>
      <c r="AG5" s="50" t="s">
        <v>33</v>
      </c>
      <c r="AH5" s="50" t="s">
        <v>34</v>
      </c>
      <c r="AI5" s="50" t="s">
        <v>35</v>
      </c>
      <c r="AJ5" s="50" t="s">
        <v>36</v>
      </c>
      <c r="AK5" s="51" t="s">
        <v>37</v>
      </c>
      <c r="AL5" s="50" t="s">
        <v>38</v>
      </c>
      <c r="AM5" s="50" t="s">
        <v>39</v>
      </c>
      <c r="AN5" s="50" t="s">
        <v>40</v>
      </c>
      <c r="AO5" s="50" t="s">
        <v>41</v>
      </c>
      <c r="AP5" s="50" t="s">
        <v>42</v>
      </c>
      <c r="AQ5" s="50" t="s">
        <v>43</v>
      </c>
      <c r="AR5" s="50" t="s">
        <v>44</v>
      </c>
      <c r="AS5" s="50" t="s">
        <v>45</v>
      </c>
      <c r="AT5" s="50" t="s">
        <v>46</v>
      </c>
      <c r="AU5" s="50" t="s">
        <v>47</v>
      </c>
      <c r="AV5" s="50" t="s">
        <v>48</v>
      </c>
      <c r="AW5" s="51" t="s">
        <v>49</v>
      </c>
      <c r="AX5" s="50" t="s">
        <v>50</v>
      </c>
      <c r="AY5" s="50" t="s">
        <v>51</v>
      </c>
      <c r="AZ5" s="50" t="s">
        <v>52</v>
      </c>
      <c r="BA5" s="50" t="s">
        <v>53</v>
      </c>
      <c r="BB5" s="50" t="s">
        <v>54</v>
      </c>
      <c r="BC5" s="50" t="s">
        <v>55</v>
      </c>
      <c r="BD5" s="50" t="s">
        <v>56</v>
      </c>
      <c r="BE5" s="50" t="s">
        <v>57</v>
      </c>
      <c r="BF5" s="50" t="s">
        <v>58</v>
      </c>
      <c r="BG5" s="50" t="s">
        <v>59</v>
      </c>
      <c r="BH5" s="50" t="s">
        <v>60</v>
      </c>
      <c r="BI5" s="51" t="s">
        <v>61</v>
      </c>
      <c r="BJ5" s="50" t="s">
        <v>97</v>
      </c>
      <c r="BK5" s="50" t="s">
        <v>98</v>
      </c>
      <c r="BL5" s="50" t="s">
        <v>99</v>
      </c>
      <c r="BM5" s="50" t="s">
        <v>100</v>
      </c>
      <c r="BN5" s="50" t="s">
        <v>101</v>
      </c>
      <c r="BO5" s="50" t="s">
        <v>102</v>
      </c>
      <c r="BP5" s="50" t="s">
        <v>103</v>
      </c>
      <c r="BQ5" s="50" t="s">
        <v>104</v>
      </c>
      <c r="BR5" s="50" t="s">
        <v>105</v>
      </c>
      <c r="BS5" s="50" t="s">
        <v>106</v>
      </c>
      <c r="BT5" s="50" t="s">
        <v>107</v>
      </c>
      <c r="BU5" s="51" t="s">
        <v>108</v>
      </c>
      <c r="BV5" s="50" t="s">
        <v>109</v>
      </c>
      <c r="BW5" s="50" t="s">
        <v>110</v>
      </c>
      <c r="BX5" s="50" t="s">
        <v>111</v>
      </c>
      <c r="BY5" s="50" t="s">
        <v>112</v>
      </c>
      <c r="BZ5" s="50" t="s">
        <v>113</v>
      </c>
      <c r="CA5" s="50" t="s">
        <v>114</v>
      </c>
      <c r="CB5" s="50" t="s">
        <v>115</v>
      </c>
      <c r="CC5" s="50" t="s">
        <v>116</v>
      </c>
      <c r="CD5" s="50" t="s">
        <v>117</v>
      </c>
      <c r="CE5" s="50" t="s">
        <v>118</v>
      </c>
      <c r="CF5" s="50" t="s">
        <v>119</v>
      </c>
      <c r="CG5" s="51" t="s">
        <v>120</v>
      </c>
      <c r="CH5" s="50" t="s">
        <v>121</v>
      </c>
      <c r="CI5" s="50" t="s">
        <v>122</v>
      </c>
      <c r="CJ5" s="50" t="s">
        <v>123</v>
      </c>
      <c r="CK5" s="50" t="s">
        <v>124</v>
      </c>
      <c r="CL5" s="50" t="s">
        <v>125</v>
      </c>
      <c r="CM5" s="50" t="s">
        <v>126</v>
      </c>
      <c r="CN5" s="50" t="s">
        <v>127</v>
      </c>
      <c r="CO5" s="50" t="s">
        <v>128</v>
      </c>
      <c r="CP5" s="50" t="s">
        <v>129</v>
      </c>
      <c r="CQ5" s="50" t="s">
        <v>130</v>
      </c>
      <c r="CR5" s="50" t="s">
        <v>131</v>
      </c>
      <c r="CS5" s="51" t="s">
        <v>132</v>
      </c>
      <c r="CT5" s="50" t="s">
        <v>133</v>
      </c>
      <c r="CU5" s="50" t="s">
        <v>134</v>
      </c>
      <c r="CV5" s="50" t="s">
        <v>135</v>
      </c>
      <c r="CW5" s="50" t="s">
        <v>136</v>
      </c>
      <c r="CX5" s="50" t="s">
        <v>137</v>
      </c>
      <c r="CY5" s="50" t="s">
        <v>138</v>
      </c>
      <c r="CZ5" s="50" t="s">
        <v>139</v>
      </c>
      <c r="DA5" s="50" t="s">
        <v>140</v>
      </c>
      <c r="DB5" s="50" t="s">
        <v>141</v>
      </c>
      <c r="DC5" s="50" t="s">
        <v>142</v>
      </c>
      <c r="DD5" s="50" t="s">
        <v>143</v>
      </c>
      <c r="DE5" s="51" t="s">
        <v>144</v>
      </c>
      <c r="DF5" s="50" t="s">
        <v>145</v>
      </c>
      <c r="DG5" s="50" t="s">
        <v>146</v>
      </c>
      <c r="DH5" s="50" t="s">
        <v>147</v>
      </c>
      <c r="DI5" s="50" t="s">
        <v>148</v>
      </c>
      <c r="DJ5" s="50" t="s">
        <v>149</v>
      </c>
      <c r="DK5" s="50" t="s">
        <v>150</v>
      </c>
      <c r="DL5" s="50" t="s">
        <v>151</v>
      </c>
      <c r="DM5" s="50" t="s">
        <v>152</v>
      </c>
      <c r="DN5" s="50" t="s">
        <v>153</v>
      </c>
      <c r="DO5" s="50" t="s">
        <v>154</v>
      </c>
      <c r="DP5" s="50" t="s">
        <v>155</v>
      </c>
      <c r="DQ5" s="51" t="s">
        <v>156</v>
      </c>
    </row>
    <row r="6" spans="1:121" s="19" customFormat="1" ht="13" x14ac:dyDescent="0.3">
      <c r="A6" s="56" t="s">
        <v>2</v>
      </c>
      <c r="B6" s="194">
        <f>Regular!B5*'Active Donors'!B6</f>
        <v>100000</v>
      </c>
      <c r="C6" s="194">
        <f>Regular!C5*'Active Donors'!C6</f>
        <v>85000</v>
      </c>
      <c r="D6" s="194">
        <f>Regular!D5*'Active Donors'!D6</f>
        <v>75000</v>
      </c>
      <c r="E6" s="194">
        <f>Regular!E5*'Active Donors'!E6</f>
        <v>65000</v>
      </c>
      <c r="F6" s="194">
        <f>Regular!F5*'Active Donors'!F6</f>
        <v>60000</v>
      </c>
      <c r="G6" s="194">
        <f>Regular!G5*'Active Donors'!G6</f>
        <v>56000.000000000007</v>
      </c>
      <c r="H6" s="194">
        <f>Regular!H5*'Active Donors'!H6</f>
        <v>53000</v>
      </c>
      <c r="I6" s="194">
        <f>Regular!I5*'Active Donors'!I6</f>
        <v>51000</v>
      </c>
      <c r="J6" s="194">
        <f>Regular!J5*'Active Donors'!J6</f>
        <v>49000</v>
      </c>
      <c r="K6" s="194">
        <f>Regular!K5*'Active Donors'!K6</f>
        <v>47000</v>
      </c>
      <c r="L6" s="194">
        <f>Regular!L5*'Active Donors'!L6</f>
        <v>46000</v>
      </c>
      <c r="M6" s="198">
        <f>Regular!M5*'Active Donors'!M6</f>
        <v>45000</v>
      </c>
      <c r="N6" s="194">
        <f>Regular!N5*'Active Donors'!N6</f>
        <v>41915.000000000015</v>
      </c>
      <c r="O6" s="194">
        <f>Regular!O5*'Active Donors'!O6</f>
        <v>40400.000000000015</v>
      </c>
      <c r="P6" s="194">
        <f>Regular!P5*'Active Donors'!P6</f>
        <v>38885.000000000015</v>
      </c>
      <c r="Q6" s="194">
        <f>Regular!Q5*'Active Donors'!Q6</f>
        <v>37370.000000000015</v>
      </c>
      <c r="R6" s="194">
        <f>Regular!R5*'Active Donors'!R6</f>
        <v>35855.000000000007</v>
      </c>
      <c r="S6" s="194">
        <f>Regular!S5*'Active Donors'!S6</f>
        <v>34340.000000000007</v>
      </c>
      <c r="T6" s="194">
        <f>Regular!T5*'Active Donors'!T6</f>
        <v>32825.000000000007</v>
      </c>
      <c r="U6" s="194">
        <f>Regular!U5*'Active Donors'!U6</f>
        <v>31310.000000000007</v>
      </c>
      <c r="V6" s="194">
        <f>Regular!V5*'Active Donors'!V6</f>
        <v>29795.000000000004</v>
      </c>
      <c r="W6" s="194">
        <f>Regular!W5*'Active Donors'!W6</f>
        <v>28280.000000000004</v>
      </c>
      <c r="X6" s="194">
        <f>Regular!X5*'Active Donors'!X6</f>
        <v>26765</v>
      </c>
      <c r="Y6" s="198">
        <f>Regular!Y5*'Active Donors'!Y6</f>
        <v>25250</v>
      </c>
      <c r="Z6" s="194">
        <f>Regular!Z5*'Active Donors'!Z6</f>
        <v>24227.375000000011</v>
      </c>
      <c r="AA6" s="194">
        <f>Regular!AA5*'Active Donors'!AA6</f>
        <v>22952.250000000007</v>
      </c>
      <c r="AB6" s="194">
        <f>Regular!AB5*'Active Donors'!AB6</f>
        <v>21677.125000000007</v>
      </c>
      <c r="AC6" s="194">
        <f>Regular!AC5*'Active Donors'!AC6</f>
        <v>20402.000000000007</v>
      </c>
      <c r="AD6" s="194">
        <f>Regular!AD5*'Active Donors'!AD6</f>
        <v>19126.875000000007</v>
      </c>
      <c r="AE6" s="194">
        <f>Regular!AE5*'Active Donors'!AE6</f>
        <v>17851.750000000004</v>
      </c>
      <c r="AF6" s="194">
        <f>Regular!AF5*'Active Donors'!AF6</f>
        <v>16576.625000000004</v>
      </c>
      <c r="AG6" s="194">
        <f>Regular!AG5*'Active Donors'!AG6</f>
        <v>15301.500000000002</v>
      </c>
      <c r="AH6" s="194">
        <f>Regular!AH5*'Active Donors'!AH6</f>
        <v>14026.375000000002</v>
      </c>
      <c r="AI6" s="194">
        <f>Regular!AI5*'Active Donors'!AI6</f>
        <v>12751.25</v>
      </c>
      <c r="AJ6" s="194">
        <f>Regular!AJ5*'Active Donors'!AJ6</f>
        <v>11476.125</v>
      </c>
      <c r="AK6" s="194">
        <f>Regular!AK5*'Active Donors'!AK6</f>
        <v>10201</v>
      </c>
      <c r="AL6" s="194">
        <f>Regular!AL5*'Active Donors'!AL6</f>
        <v>11052.783500000005</v>
      </c>
      <c r="AM6" s="194">
        <f>Regular!AM5*'Active Donors'!AM6</f>
        <v>10660.045000000006</v>
      </c>
      <c r="AN6" s="194">
        <f>Regular!AN5*'Active Donors'!AN6</f>
        <v>10267.306500000004</v>
      </c>
      <c r="AO6" s="194">
        <f>Regular!AO5*'Active Donors'!AO6</f>
        <v>9874.5680000000048</v>
      </c>
      <c r="AP6" s="194">
        <f>Regular!AP5*'Active Donors'!AP6</f>
        <v>9481.8295000000035</v>
      </c>
      <c r="AQ6" s="194">
        <f>Regular!AQ5*'Active Donors'!AQ6</f>
        <v>9089.0910000000022</v>
      </c>
      <c r="AR6" s="194">
        <f>Regular!AR5*'Active Donors'!AR6</f>
        <v>8696.3525000000027</v>
      </c>
      <c r="AS6" s="194">
        <f>Regular!AS5*'Active Donors'!AS6</f>
        <v>8303.6140000000032</v>
      </c>
      <c r="AT6" s="194">
        <f>Regular!AT5*'Active Donors'!AT6</f>
        <v>7910.8755000000019</v>
      </c>
      <c r="AU6" s="194">
        <f>Regular!AU5*'Active Donors'!AU6</f>
        <v>7518.1370000000006</v>
      </c>
      <c r="AV6" s="194">
        <f>Regular!AV5*'Active Donors'!AV6</f>
        <v>7125.3985000000002</v>
      </c>
      <c r="AW6" s="194">
        <f>Regular!AW5*'Active Donors'!AW6</f>
        <v>6732.6600000000008</v>
      </c>
      <c r="AX6" s="194">
        <f>Regular!AX5*'Active Donors'!AX6</f>
        <v>6233.3210499999996</v>
      </c>
      <c r="AY6" s="194">
        <f>Regular!AY5*'Active Donors'!AY6</f>
        <v>5666.6555000000008</v>
      </c>
      <c r="AZ6" s="194">
        <f>Regular!AZ5*'Active Donors'!AZ6</f>
        <v>5099.9899500000001</v>
      </c>
      <c r="BA6" s="194">
        <f>Regular!BA5*'Active Donors'!BA6</f>
        <v>4533.3244000000004</v>
      </c>
      <c r="BB6" s="194">
        <f>Regular!BB5*'Active Donors'!BB6</f>
        <v>3966.6588500000007</v>
      </c>
      <c r="BC6" s="194">
        <f>Regular!BC5*'Active Donors'!BC6</f>
        <v>3399.993300000001</v>
      </c>
      <c r="BD6" s="194">
        <f>Regular!BD5*'Active Donors'!BD6</f>
        <v>2833.3277500000004</v>
      </c>
      <c r="BE6" s="194">
        <f>Regular!BE5*'Active Donors'!BE6</f>
        <v>2266.6622000000002</v>
      </c>
      <c r="BF6" s="194">
        <f>Regular!BF5*'Active Donors'!BF6</f>
        <v>1699.99665</v>
      </c>
      <c r="BG6" s="194">
        <f>Regular!BG5*'Active Donors'!BG6</f>
        <v>1133.3311000000001</v>
      </c>
      <c r="BH6" s="194">
        <f>Regular!BH5*'Active Donors'!BH6</f>
        <v>566.66555000000005</v>
      </c>
      <c r="BI6" s="194">
        <f>Regular!BI5*'Active Donors'!BI6</f>
        <v>0</v>
      </c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18"/>
      <c r="CG6" s="18"/>
      <c r="CS6" s="18"/>
      <c r="DE6" s="18"/>
      <c r="DQ6" s="18"/>
    </row>
    <row r="7" spans="1:121" ht="13" x14ac:dyDescent="0.3">
      <c r="A7" s="56" t="s">
        <v>3</v>
      </c>
      <c r="C7" s="194">
        <f>'Active Donors'!C7*Regular!B5</f>
        <v>100000</v>
      </c>
      <c r="D7" s="194">
        <f>'Active Donors'!D7*Regular!C5</f>
        <v>85000</v>
      </c>
      <c r="E7" s="194">
        <f>'Active Donors'!E7*Regular!D5</f>
        <v>75000</v>
      </c>
      <c r="F7" s="194">
        <f>'Active Donors'!F7*Regular!E5</f>
        <v>65000</v>
      </c>
      <c r="G7" s="194">
        <f>'Active Donors'!G7*Regular!F5</f>
        <v>60000</v>
      </c>
      <c r="H7" s="194">
        <f>'Active Donors'!H7*Regular!G5</f>
        <v>56000.000000000007</v>
      </c>
      <c r="I7" s="194">
        <f>'Active Donors'!I7*Regular!H5</f>
        <v>53000</v>
      </c>
      <c r="J7" s="194">
        <f>'Active Donors'!J7*Regular!I5</f>
        <v>51000</v>
      </c>
      <c r="K7" s="194">
        <f>'Active Donors'!K7*Regular!J5</f>
        <v>49000</v>
      </c>
      <c r="L7" s="194">
        <f>'Active Donors'!L7*Regular!K5</f>
        <v>47000</v>
      </c>
      <c r="M7" s="198">
        <f>'Active Donors'!M7*Regular!L5</f>
        <v>46000</v>
      </c>
      <c r="N7" s="194">
        <f>'Active Donors'!N7*Regular!M5</f>
        <v>45000</v>
      </c>
      <c r="O7" s="194">
        <f>'Active Donors'!O7*Regular!N5</f>
        <v>41915.000000000015</v>
      </c>
      <c r="P7" s="194">
        <f>'Active Donors'!P7*Regular!O5</f>
        <v>40400.000000000015</v>
      </c>
      <c r="Q7" s="194">
        <f>'Active Donors'!Q7*Regular!P5</f>
        <v>38885.000000000015</v>
      </c>
      <c r="R7" s="194">
        <f>'Active Donors'!R7*Regular!Q5</f>
        <v>37370.000000000015</v>
      </c>
      <c r="S7" s="194">
        <f>'Active Donors'!S7*Regular!R5</f>
        <v>35855.000000000007</v>
      </c>
      <c r="T7" s="194">
        <f>'Active Donors'!T7*Regular!S5</f>
        <v>34340.000000000007</v>
      </c>
      <c r="U7" s="194">
        <f>'Active Donors'!U7*Regular!T5</f>
        <v>32825.000000000007</v>
      </c>
      <c r="V7" s="194">
        <f>'Active Donors'!V7*Regular!U5</f>
        <v>31310.000000000007</v>
      </c>
      <c r="W7" s="194">
        <f>'Active Donors'!W7*Regular!V5</f>
        <v>29795.000000000004</v>
      </c>
      <c r="X7" s="194">
        <f>'Active Donors'!X7*Regular!W5</f>
        <v>28280.000000000004</v>
      </c>
      <c r="Y7" s="198">
        <f>'Active Donors'!Y7*Regular!X5</f>
        <v>26765</v>
      </c>
      <c r="Z7" s="194">
        <f>'Active Donors'!Z7*Regular!Y5</f>
        <v>25250</v>
      </c>
      <c r="AA7" s="194">
        <f>'Active Donors'!AA7*Regular!Z5</f>
        <v>24227.375000000011</v>
      </c>
      <c r="AB7" s="194">
        <f>'Active Donors'!AB7*Regular!AA5</f>
        <v>22952.250000000007</v>
      </c>
      <c r="AC7" s="194">
        <f>'Active Donors'!AC7*Regular!AB5</f>
        <v>21677.125000000007</v>
      </c>
      <c r="AD7" s="194">
        <f>'Active Donors'!AD7*Regular!AC5</f>
        <v>20402.000000000007</v>
      </c>
      <c r="AE7" s="194">
        <f>'Active Donors'!AE7*Regular!AD5</f>
        <v>19126.875000000007</v>
      </c>
      <c r="AF7" s="194">
        <f>'Active Donors'!AF7*Regular!AE5</f>
        <v>17851.750000000004</v>
      </c>
      <c r="AG7" s="194">
        <f>'Active Donors'!AG7*Regular!AF5</f>
        <v>16576.625000000004</v>
      </c>
      <c r="AH7" s="194">
        <f>'Active Donors'!AH7*Regular!AG5</f>
        <v>15301.500000000002</v>
      </c>
      <c r="AI7" s="194">
        <f>'Active Donors'!AI7*Regular!AH5</f>
        <v>14026.375000000002</v>
      </c>
      <c r="AJ7" s="194">
        <f>'Active Donors'!AJ7*Regular!AI5</f>
        <v>12751.25</v>
      </c>
      <c r="AK7" s="194">
        <f>'Active Donors'!AK7*Regular!AJ5</f>
        <v>11476.125</v>
      </c>
      <c r="AL7" s="194">
        <f>'Active Donors'!AL7*Regular!AK5</f>
        <v>10201</v>
      </c>
      <c r="AM7" s="194">
        <f>'Active Donors'!AM7*Regular!AL5</f>
        <v>11052.783500000005</v>
      </c>
      <c r="AN7" s="194">
        <f>'Active Donors'!AN7*Regular!AM5</f>
        <v>10660.045000000006</v>
      </c>
      <c r="AO7" s="194">
        <f>'Active Donors'!AO7*Regular!AN5</f>
        <v>10267.306500000004</v>
      </c>
      <c r="AP7" s="194">
        <f>'Active Donors'!AP7*Regular!AO5</f>
        <v>9874.5680000000048</v>
      </c>
      <c r="AQ7" s="194">
        <f>'Active Donors'!AQ7*Regular!AP5</f>
        <v>9481.8295000000035</v>
      </c>
      <c r="AR7" s="194">
        <f>'Active Donors'!AR7*Regular!AQ5</f>
        <v>9089.0910000000022</v>
      </c>
      <c r="AS7" s="194">
        <f>'Active Donors'!AS7*Regular!AR5</f>
        <v>8696.3525000000027</v>
      </c>
      <c r="AT7" s="194">
        <f>'Active Donors'!AT7*Regular!AS5</f>
        <v>8303.6140000000032</v>
      </c>
      <c r="AU7" s="194">
        <f>'Active Donors'!AU7*Regular!AT5</f>
        <v>7910.8755000000019</v>
      </c>
      <c r="AV7" s="194">
        <f>'Active Donors'!AV7*Regular!AU5</f>
        <v>7518.1370000000006</v>
      </c>
      <c r="AW7" s="194">
        <f>'Active Donors'!AW7*Regular!AV5</f>
        <v>7125.3985000000002</v>
      </c>
      <c r="AX7" s="194">
        <f>'Active Donors'!AX7*Regular!AW5</f>
        <v>6732.6600000000008</v>
      </c>
      <c r="AY7" s="194">
        <f>'Active Donors'!AY7*Regular!AX5</f>
        <v>6233.3210499999996</v>
      </c>
      <c r="AZ7" s="194">
        <f>'Active Donors'!AZ7*Regular!AY5</f>
        <v>5666.6555000000008</v>
      </c>
      <c r="BA7" s="194">
        <f>'Active Donors'!BA7*Regular!AZ5</f>
        <v>5099.9899500000001</v>
      </c>
      <c r="BB7" s="194">
        <f>'Active Donors'!BB7*Regular!BA5</f>
        <v>4533.3244000000004</v>
      </c>
      <c r="BC7" s="194">
        <f>'Active Donors'!BC7*Regular!BB5</f>
        <v>3966.6588500000007</v>
      </c>
      <c r="BD7" s="194">
        <f>'Active Donors'!BD7*Regular!BC5</f>
        <v>3399.993300000001</v>
      </c>
      <c r="BE7" s="194">
        <f>'Active Donors'!BE7*Regular!BD5</f>
        <v>2833.3277500000004</v>
      </c>
      <c r="BF7" s="194">
        <f>'Active Donors'!BF7*Regular!BE5</f>
        <v>2266.6622000000002</v>
      </c>
      <c r="BG7" s="194">
        <f>'Active Donors'!BG7*Regular!BF5</f>
        <v>1699.99665</v>
      </c>
      <c r="BH7" s="194">
        <f>'Active Donors'!BH7*Regular!BG5</f>
        <v>1133.3311000000001</v>
      </c>
      <c r="BI7" s="194">
        <f>'Active Donors'!BI7*Regular!BH5</f>
        <v>566.66555000000005</v>
      </c>
      <c r="BJ7" s="194">
        <f>'Active Donors'!BJ7*Regular!BI5</f>
        <v>0</v>
      </c>
    </row>
    <row r="8" spans="1:121" ht="13" x14ac:dyDescent="0.3">
      <c r="A8" s="56" t="s">
        <v>4</v>
      </c>
      <c r="D8" s="194">
        <f>'Active Donors'!D8*Regular!B5</f>
        <v>100000</v>
      </c>
      <c r="E8" s="194">
        <f>'Active Donors'!E8*Regular!C5</f>
        <v>85000</v>
      </c>
      <c r="F8" s="194">
        <f>'Active Donors'!F8*Regular!D5</f>
        <v>75000</v>
      </c>
      <c r="G8" s="194">
        <f>'Active Donors'!G8*Regular!E5</f>
        <v>65000</v>
      </c>
      <c r="H8" s="194">
        <f>'Active Donors'!H8*Regular!F5</f>
        <v>60000</v>
      </c>
      <c r="I8" s="194">
        <f>'Active Donors'!I8*Regular!G5</f>
        <v>56000.000000000007</v>
      </c>
      <c r="J8" s="194">
        <f>'Active Donors'!J8*Regular!H5</f>
        <v>53000</v>
      </c>
      <c r="K8" s="194">
        <f>'Active Donors'!K8*Regular!I5</f>
        <v>51000</v>
      </c>
      <c r="L8" s="194">
        <f>'Active Donors'!L8*Regular!J5</f>
        <v>49000</v>
      </c>
      <c r="M8" s="198">
        <f>'Active Donors'!M8*Regular!K5</f>
        <v>47000</v>
      </c>
      <c r="N8" s="194">
        <f>'Active Donors'!N8*Regular!L5</f>
        <v>46000</v>
      </c>
      <c r="O8" s="194">
        <f>'Active Donors'!O8*Regular!M5</f>
        <v>45000</v>
      </c>
      <c r="P8" s="194">
        <f>'Active Donors'!P8*Regular!N5</f>
        <v>41915.000000000015</v>
      </c>
      <c r="Q8" s="194">
        <f>'Active Donors'!Q8*Regular!O5</f>
        <v>40400.000000000015</v>
      </c>
      <c r="R8" s="194">
        <f>'Active Donors'!R8*Regular!P5</f>
        <v>38885.000000000015</v>
      </c>
      <c r="S8" s="194">
        <f>'Active Donors'!S8*Regular!Q5</f>
        <v>37370.000000000015</v>
      </c>
      <c r="T8" s="194">
        <f>'Active Donors'!T8*Regular!R5</f>
        <v>35855.000000000007</v>
      </c>
      <c r="U8" s="194">
        <f>'Active Donors'!U8*Regular!S5</f>
        <v>34340.000000000007</v>
      </c>
      <c r="V8" s="194">
        <f>'Active Donors'!V8*Regular!T5</f>
        <v>32825.000000000007</v>
      </c>
      <c r="W8" s="194">
        <f>'Active Donors'!W8*Regular!U5</f>
        <v>31310.000000000007</v>
      </c>
      <c r="X8" s="194">
        <f>'Active Donors'!X8*Regular!V5</f>
        <v>29795.000000000004</v>
      </c>
      <c r="Y8" s="198">
        <f>'Active Donors'!Y8*Regular!W5</f>
        <v>28280.000000000004</v>
      </c>
      <c r="Z8" s="194">
        <f>'Active Donors'!Z8*Regular!X5</f>
        <v>26765</v>
      </c>
      <c r="AA8" s="194">
        <f>'Active Donors'!AA8*Regular!Y5</f>
        <v>25250</v>
      </c>
      <c r="AB8" s="194">
        <f>'Active Donors'!AB8*Regular!Z5</f>
        <v>24227.375000000011</v>
      </c>
      <c r="AC8" s="194">
        <f>'Active Donors'!AC8*Regular!AA5</f>
        <v>22952.250000000007</v>
      </c>
      <c r="AD8" s="194">
        <f>'Active Donors'!AD8*Regular!AB5</f>
        <v>21677.125000000007</v>
      </c>
      <c r="AE8" s="194">
        <f>'Active Donors'!AE8*Regular!AC5</f>
        <v>20402.000000000007</v>
      </c>
      <c r="AF8" s="194">
        <f>'Active Donors'!AF8*Regular!AD5</f>
        <v>19126.875000000007</v>
      </c>
      <c r="AG8" s="194">
        <f>'Active Donors'!AG8*Regular!AE5</f>
        <v>17851.750000000004</v>
      </c>
      <c r="AH8" s="194">
        <f>'Active Donors'!AH8*Regular!AF5</f>
        <v>16576.625000000004</v>
      </c>
      <c r="AI8" s="194">
        <f>'Active Donors'!AI8*Regular!AG5</f>
        <v>15301.500000000002</v>
      </c>
      <c r="AJ8" s="194">
        <f>'Active Donors'!AJ8*Regular!AH5</f>
        <v>14026.375000000002</v>
      </c>
      <c r="AK8" s="194">
        <f>'Active Donors'!AK8*Regular!AI5</f>
        <v>12751.25</v>
      </c>
      <c r="AL8" s="194">
        <f>'Active Donors'!AL8*Regular!AJ5</f>
        <v>11476.125</v>
      </c>
      <c r="AM8" s="194">
        <f>'Active Donors'!AM8*Regular!AK5</f>
        <v>10201</v>
      </c>
      <c r="AN8" s="194">
        <f>'Active Donors'!AN8*Regular!AL5</f>
        <v>11052.783500000005</v>
      </c>
      <c r="AO8" s="194">
        <f>'Active Donors'!AO8*Regular!AM5</f>
        <v>10660.045000000006</v>
      </c>
      <c r="AP8" s="194">
        <f>'Active Donors'!AP8*Regular!AN5</f>
        <v>10267.306500000004</v>
      </c>
      <c r="AQ8" s="194">
        <f>'Active Donors'!AQ8*Regular!AO5</f>
        <v>9874.5680000000048</v>
      </c>
      <c r="AR8" s="194">
        <f>'Active Donors'!AR8*Regular!AP5</f>
        <v>9481.8295000000035</v>
      </c>
      <c r="AS8" s="194">
        <f>'Active Donors'!AS8*Regular!AQ5</f>
        <v>9089.0910000000022</v>
      </c>
      <c r="AT8" s="194">
        <f>'Active Donors'!AT8*Regular!AR5</f>
        <v>8696.3525000000027</v>
      </c>
      <c r="AU8" s="194">
        <f>'Active Donors'!AU8*Regular!AS5</f>
        <v>8303.6140000000032</v>
      </c>
      <c r="AV8" s="194">
        <f>'Active Donors'!AV8*Regular!AT5</f>
        <v>7910.8755000000019</v>
      </c>
      <c r="AW8" s="194">
        <f>'Active Donors'!AW8*Regular!AU5</f>
        <v>7518.1370000000006</v>
      </c>
      <c r="AX8" s="194">
        <f>'Active Donors'!AX8*Regular!AV5</f>
        <v>7125.3985000000002</v>
      </c>
      <c r="AY8" s="194">
        <f>'Active Donors'!AY8*Regular!AW5</f>
        <v>6732.6600000000008</v>
      </c>
      <c r="AZ8" s="194">
        <f>'Active Donors'!AZ8*Regular!AX5</f>
        <v>6233.3210499999996</v>
      </c>
      <c r="BA8" s="194">
        <f>'Active Donors'!BA8*Regular!AY5</f>
        <v>5666.6555000000008</v>
      </c>
      <c r="BB8" s="194">
        <f>'Active Donors'!BB8*Regular!AZ5</f>
        <v>5099.9899500000001</v>
      </c>
      <c r="BC8" s="194">
        <f>'Active Donors'!BC8*Regular!BA5</f>
        <v>4533.3244000000004</v>
      </c>
      <c r="BD8" s="194">
        <f>'Active Donors'!BD8*Regular!BB5</f>
        <v>3966.6588500000007</v>
      </c>
      <c r="BE8" s="194">
        <f>'Active Donors'!BE8*Regular!BC5</f>
        <v>3399.993300000001</v>
      </c>
      <c r="BF8" s="194">
        <f>'Active Donors'!BF8*Regular!BD5</f>
        <v>2833.3277500000004</v>
      </c>
      <c r="BG8" s="194">
        <f>'Active Donors'!BG8*Regular!BE5</f>
        <v>2266.6622000000002</v>
      </c>
      <c r="BH8" s="194">
        <f>'Active Donors'!BH8*Regular!BF5</f>
        <v>1699.99665</v>
      </c>
      <c r="BI8" s="194">
        <f>'Active Donors'!BI8*Regular!BG5</f>
        <v>1133.3311000000001</v>
      </c>
      <c r="BJ8" s="194">
        <f>'Active Donors'!BJ8*Regular!BH5</f>
        <v>566.66555000000005</v>
      </c>
      <c r="BK8" s="194">
        <f>'Active Donors'!BK8*Regular!BI5</f>
        <v>0</v>
      </c>
    </row>
    <row r="9" spans="1:121" ht="13" x14ac:dyDescent="0.3">
      <c r="A9" s="56" t="s">
        <v>5</v>
      </c>
      <c r="E9" s="194">
        <f>'Active Donors'!E9*Regular!B5</f>
        <v>100000</v>
      </c>
      <c r="F9" s="194">
        <f>'Active Donors'!F9*Regular!C5</f>
        <v>85000</v>
      </c>
      <c r="G9" s="194">
        <f>'Active Donors'!G9*Regular!D5</f>
        <v>75000</v>
      </c>
      <c r="H9" s="194">
        <f>'Active Donors'!H9*Regular!E5</f>
        <v>65000</v>
      </c>
      <c r="I9" s="194">
        <f>'Active Donors'!I9*Regular!F5</f>
        <v>60000</v>
      </c>
      <c r="J9" s="194">
        <f>'Active Donors'!J9*Regular!G5</f>
        <v>56000.000000000007</v>
      </c>
      <c r="K9" s="194">
        <f>'Active Donors'!K9*Regular!H5</f>
        <v>53000</v>
      </c>
      <c r="L9" s="194">
        <f>'Active Donors'!L9*Regular!I5</f>
        <v>51000</v>
      </c>
      <c r="M9" s="198">
        <f>'Active Donors'!M9*Regular!J5</f>
        <v>49000</v>
      </c>
      <c r="N9" s="194">
        <f>'Active Donors'!N9*Regular!K5</f>
        <v>47000</v>
      </c>
      <c r="O9" s="194">
        <f>'Active Donors'!O9*Regular!L5</f>
        <v>46000</v>
      </c>
      <c r="P9" s="194">
        <f>'Active Donors'!P9*Regular!M5</f>
        <v>45000</v>
      </c>
      <c r="Q9" s="194">
        <f>'Active Donors'!Q9*Regular!N5</f>
        <v>41915.000000000015</v>
      </c>
      <c r="R9" s="194">
        <f>'Active Donors'!R9*Regular!O5</f>
        <v>40400.000000000015</v>
      </c>
      <c r="S9" s="194">
        <f>'Active Donors'!S9*Regular!P5</f>
        <v>38885.000000000015</v>
      </c>
      <c r="T9" s="194">
        <f>'Active Donors'!T9*Regular!Q5</f>
        <v>37370.000000000015</v>
      </c>
      <c r="U9" s="194">
        <f>'Active Donors'!U9*Regular!R5</f>
        <v>35855.000000000007</v>
      </c>
      <c r="V9" s="194">
        <f>'Active Donors'!V9*Regular!S5</f>
        <v>34340.000000000007</v>
      </c>
      <c r="W9" s="194">
        <f>'Active Donors'!W9*Regular!T5</f>
        <v>32825.000000000007</v>
      </c>
      <c r="X9" s="194">
        <f>'Active Donors'!X9*Regular!U5</f>
        <v>31310.000000000007</v>
      </c>
      <c r="Y9" s="198">
        <f>'Active Donors'!Y9*Regular!V5</f>
        <v>29795.000000000004</v>
      </c>
      <c r="Z9" s="194">
        <f>'Active Donors'!Z9*Regular!W5</f>
        <v>28280.000000000004</v>
      </c>
      <c r="AA9" s="194">
        <f>'Active Donors'!AA9*Regular!X5</f>
        <v>26765</v>
      </c>
      <c r="AB9" s="194">
        <f>'Active Donors'!AB9*Regular!Y5</f>
        <v>25250</v>
      </c>
      <c r="AC9" s="194">
        <f>'Active Donors'!AC9*Regular!Z5</f>
        <v>24227.375000000011</v>
      </c>
      <c r="AD9" s="194">
        <f>'Active Donors'!AD9*Regular!AA5</f>
        <v>22952.250000000007</v>
      </c>
      <c r="AE9" s="194">
        <f>'Active Donors'!AE9*Regular!AB5</f>
        <v>21677.125000000007</v>
      </c>
      <c r="AF9" s="194">
        <f>'Active Donors'!AF9*Regular!AC5</f>
        <v>20402.000000000007</v>
      </c>
      <c r="AG9" s="194">
        <f>'Active Donors'!AG9*Regular!AD5</f>
        <v>19126.875000000007</v>
      </c>
      <c r="AH9" s="194">
        <f>'Active Donors'!AH9*Regular!AE5</f>
        <v>17851.750000000004</v>
      </c>
      <c r="AI9" s="194">
        <f>'Active Donors'!AI9*Regular!AF5</f>
        <v>16576.625000000004</v>
      </c>
      <c r="AJ9" s="194">
        <f>'Active Donors'!AJ9*Regular!AG5</f>
        <v>15301.500000000002</v>
      </c>
      <c r="AK9" s="194">
        <f>'Active Donors'!AK9*Regular!AH5</f>
        <v>14026.375000000002</v>
      </c>
      <c r="AL9" s="194">
        <f>'Active Donors'!AL9*Regular!AI5</f>
        <v>12751.25</v>
      </c>
      <c r="AM9" s="194">
        <f>'Active Donors'!AM9*Regular!AJ5</f>
        <v>11476.125</v>
      </c>
      <c r="AN9" s="194">
        <f>'Active Donors'!AN9*Regular!AK5</f>
        <v>10201</v>
      </c>
      <c r="AO9" s="194">
        <f>'Active Donors'!AO9*Regular!AL5</f>
        <v>11052.783500000005</v>
      </c>
      <c r="AP9" s="194">
        <f>'Active Donors'!AP9*Regular!AM5</f>
        <v>10660.045000000006</v>
      </c>
      <c r="AQ9" s="194">
        <f>'Active Donors'!AQ9*Regular!AN5</f>
        <v>10267.306500000004</v>
      </c>
      <c r="AR9" s="194">
        <f>'Active Donors'!AR9*Regular!AO5</f>
        <v>9874.5680000000048</v>
      </c>
      <c r="AS9" s="194">
        <f>'Active Donors'!AS9*Regular!AP5</f>
        <v>9481.8295000000035</v>
      </c>
      <c r="AT9" s="194">
        <f>'Active Donors'!AT9*Regular!AQ5</f>
        <v>9089.0910000000022</v>
      </c>
      <c r="AU9" s="194">
        <f>'Active Donors'!AU9*Regular!AR5</f>
        <v>8696.3525000000027</v>
      </c>
      <c r="AV9" s="194">
        <f>'Active Donors'!AV9*Regular!AS5</f>
        <v>8303.6140000000032</v>
      </c>
      <c r="AW9" s="194">
        <f>'Active Donors'!AW9*Regular!AT5</f>
        <v>7910.8755000000019</v>
      </c>
      <c r="AX9" s="194">
        <f>'Active Donors'!AX9*Regular!AU5</f>
        <v>7518.1370000000006</v>
      </c>
      <c r="AY9" s="194">
        <f>'Active Donors'!AY9*Regular!AV5</f>
        <v>7125.3985000000002</v>
      </c>
      <c r="AZ9" s="194">
        <f>'Active Donors'!AZ9*Regular!AW5</f>
        <v>6732.6600000000008</v>
      </c>
      <c r="BA9" s="194">
        <f>'Active Donors'!BA9*Regular!AX5</f>
        <v>6233.3210499999996</v>
      </c>
      <c r="BB9" s="194">
        <f>'Active Donors'!BB9*Regular!AY5</f>
        <v>5666.6555000000008</v>
      </c>
      <c r="BC9" s="194">
        <f>'Active Donors'!BC9*Regular!AZ5</f>
        <v>5099.9899500000001</v>
      </c>
      <c r="BD9" s="194">
        <f>'Active Donors'!BD9*Regular!BA5</f>
        <v>4533.3244000000004</v>
      </c>
      <c r="BE9" s="194">
        <f>'Active Donors'!BE9*Regular!BB5</f>
        <v>3966.6588500000007</v>
      </c>
      <c r="BF9" s="194">
        <f>'Active Donors'!BF9*Regular!BC5</f>
        <v>3399.993300000001</v>
      </c>
      <c r="BG9" s="194">
        <f>'Active Donors'!BG9*Regular!BD5</f>
        <v>2833.3277500000004</v>
      </c>
      <c r="BH9" s="194">
        <f>'Active Donors'!BH9*Regular!BE5</f>
        <v>2266.6622000000002</v>
      </c>
      <c r="BI9" s="194">
        <f>'Active Donors'!BI9*Regular!BF5</f>
        <v>1699.99665</v>
      </c>
      <c r="BJ9" s="194">
        <f>'Active Donors'!BJ9*Regular!BG5</f>
        <v>1133.3311000000001</v>
      </c>
      <c r="BK9" s="194">
        <f>'Active Donors'!BK9*Regular!BH5</f>
        <v>566.66555000000005</v>
      </c>
      <c r="BL9" s="194">
        <f>'Active Donors'!BL9*Regular!BI5</f>
        <v>0</v>
      </c>
    </row>
    <row r="10" spans="1:121" ht="13" x14ac:dyDescent="0.3">
      <c r="A10" s="56" t="s">
        <v>6</v>
      </c>
      <c r="F10" s="194">
        <f>'Active Donors'!F10*Regular!B5</f>
        <v>100000</v>
      </c>
      <c r="G10" s="194">
        <f>'Active Donors'!G10*Regular!C5</f>
        <v>85000</v>
      </c>
      <c r="H10" s="194">
        <f>'Active Donors'!H10*Regular!D5</f>
        <v>75000</v>
      </c>
      <c r="I10" s="194">
        <f>'Active Donors'!I10*Regular!E5</f>
        <v>65000</v>
      </c>
      <c r="J10" s="194">
        <f>'Active Donors'!J10*Regular!F5</f>
        <v>60000</v>
      </c>
      <c r="K10" s="194">
        <f>'Active Donors'!K10*Regular!G5</f>
        <v>56000.000000000007</v>
      </c>
      <c r="L10" s="194">
        <f>'Active Donors'!L10*Regular!H5</f>
        <v>53000</v>
      </c>
      <c r="M10" s="198">
        <f>'Active Donors'!M10*Regular!I5</f>
        <v>51000</v>
      </c>
      <c r="N10" s="194">
        <f>'Active Donors'!N10*Regular!J5</f>
        <v>49000</v>
      </c>
      <c r="O10" s="194">
        <f>'Active Donors'!O10*Regular!K5</f>
        <v>47000</v>
      </c>
      <c r="P10" s="194">
        <f>'Active Donors'!P10*Regular!L5</f>
        <v>46000</v>
      </c>
      <c r="Q10" s="194">
        <f>'Active Donors'!Q10*Regular!M5</f>
        <v>45000</v>
      </c>
      <c r="R10" s="194">
        <f>'Active Donors'!R10*Regular!N5</f>
        <v>41915.000000000015</v>
      </c>
      <c r="S10" s="194">
        <f>'Active Donors'!S10*Regular!O5</f>
        <v>40400.000000000015</v>
      </c>
      <c r="T10" s="194">
        <f>'Active Donors'!T10*Regular!P5</f>
        <v>38885.000000000015</v>
      </c>
      <c r="U10" s="194">
        <f>'Active Donors'!U10*Regular!Q5</f>
        <v>37370.000000000015</v>
      </c>
      <c r="V10" s="194">
        <f>'Active Donors'!V10*Regular!R5</f>
        <v>35855.000000000007</v>
      </c>
      <c r="W10" s="194">
        <f>'Active Donors'!W10*Regular!S5</f>
        <v>34340.000000000007</v>
      </c>
      <c r="X10" s="194">
        <f>'Active Donors'!X10*Regular!T5</f>
        <v>32825.000000000007</v>
      </c>
      <c r="Y10" s="198">
        <f>'Active Donors'!Y10*Regular!U5</f>
        <v>31310.000000000007</v>
      </c>
      <c r="Z10" s="194">
        <f>'Active Donors'!Z10*Regular!V5</f>
        <v>29795.000000000004</v>
      </c>
      <c r="AA10" s="194">
        <f>'Active Donors'!AA10*Regular!W5</f>
        <v>28280.000000000004</v>
      </c>
      <c r="AB10" s="194">
        <f>'Active Donors'!AB10*Regular!X5</f>
        <v>26765</v>
      </c>
      <c r="AC10" s="194">
        <f>'Active Donors'!AC10*Regular!Y5</f>
        <v>25250</v>
      </c>
      <c r="AD10" s="194">
        <f>'Active Donors'!AD10*Regular!Z5</f>
        <v>24227.375000000011</v>
      </c>
      <c r="AE10" s="194">
        <f>'Active Donors'!AE10*Regular!AA5</f>
        <v>22952.250000000007</v>
      </c>
      <c r="AF10" s="194">
        <f>'Active Donors'!AF10*Regular!AB5</f>
        <v>21677.125000000007</v>
      </c>
      <c r="AG10" s="194">
        <f>'Active Donors'!AG10*Regular!AC5</f>
        <v>20402.000000000007</v>
      </c>
      <c r="AH10" s="194">
        <f>'Active Donors'!AH10*Regular!AD5</f>
        <v>19126.875000000007</v>
      </c>
      <c r="AI10" s="194">
        <f>'Active Donors'!AI10*Regular!AE5</f>
        <v>17851.750000000004</v>
      </c>
      <c r="AJ10" s="194">
        <f>'Active Donors'!AJ10*Regular!AF5</f>
        <v>16576.625000000004</v>
      </c>
      <c r="AK10" s="194">
        <f>'Active Donors'!AK10*Regular!AG5</f>
        <v>15301.500000000002</v>
      </c>
      <c r="AL10" s="194">
        <f>'Active Donors'!AL10*Regular!AH5</f>
        <v>14026.375000000002</v>
      </c>
      <c r="AM10" s="194">
        <f>'Active Donors'!AM10*Regular!AI5</f>
        <v>12751.25</v>
      </c>
      <c r="AN10" s="194">
        <f>'Active Donors'!AN10*Regular!AJ5</f>
        <v>11476.125</v>
      </c>
      <c r="AO10" s="194">
        <f>'Active Donors'!AO10*Regular!AK5</f>
        <v>10201</v>
      </c>
      <c r="AP10" s="194">
        <f>'Active Donors'!AP10*Regular!AL5</f>
        <v>11052.783500000005</v>
      </c>
      <c r="AQ10" s="194">
        <f>'Active Donors'!AQ10*Regular!AM5</f>
        <v>10660.045000000006</v>
      </c>
      <c r="AR10" s="194">
        <f>'Active Donors'!AR10*Regular!AN5</f>
        <v>10267.306500000004</v>
      </c>
      <c r="AS10" s="194">
        <f>'Active Donors'!AS10*Regular!AO5</f>
        <v>9874.5680000000048</v>
      </c>
      <c r="AT10" s="194">
        <f>'Active Donors'!AT10*Regular!AP5</f>
        <v>9481.8295000000035</v>
      </c>
      <c r="AU10" s="194">
        <f>'Active Donors'!AU10*Regular!AQ5</f>
        <v>9089.0910000000022</v>
      </c>
      <c r="AV10" s="194">
        <f>'Active Donors'!AV10*Regular!AR5</f>
        <v>8696.3525000000027</v>
      </c>
      <c r="AW10" s="194">
        <f>'Active Donors'!AW10*Regular!AS5</f>
        <v>8303.6140000000032</v>
      </c>
      <c r="AX10" s="194">
        <f>'Active Donors'!AX10*Regular!AT5</f>
        <v>7910.8755000000019</v>
      </c>
      <c r="AY10" s="194">
        <f>'Active Donors'!AY10*Regular!AU5</f>
        <v>7518.1370000000006</v>
      </c>
      <c r="AZ10" s="194">
        <f>'Active Donors'!AZ10*Regular!AV5</f>
        <v>7125.3985000000002</v>
      </c>
      <c r="BA10" s="194">
        <f>'Active Donors'!BA10*Regular!AW5</f>
        <v>6732.6600000000008</v>
      </c>
      <c r="BB10" s="194">
        <f>'Active Donors'!BB10*Regular!AX5</f>
        <v>6233.3210499999996</v>
      </c>
      <c r="BC10" s="194">
        <f>'Active Donors'!BC10*Regular!AY5</f>
        <v>5666.6555000000008</v>
      </c>
      <c r="BD10" s="194">
        <f>'Active Donors'!BD10*Regular!AZ5</f>
        <v>5099.9899500000001</v>
      </c>
      <c r="BE10" s="194">
        <f>'Active Donors'!BE10*Regular!BA5</f>
        <v>4533.3244000000004</v>
      </c>
      <c r="BF10" s="194">
        <f>'Active Donors'!BF10*Regular!BB5</f>
        <v>3966.6588500000007</v>
      </c>
      <c r="BG10" s="194">
        <f>'Active Donors'!BG10*Regular!BC5</f>
        <v>3399.993300000001</v>
      </c>
      <c r="BH10" s="194">
        <f>'Active Donors'!BH10*Regular!BD5</f>
        <v>2833.3277500000004</v>
      </c>
      <c r="BI10" s="194">
        <f>'Active Donors'!BI10*Regular!BE5</f>
        <v>2266.6622000000002</v>
      </c>
      <c r="BJ10" s="194">
        <f>'Active Donors'!BJ10*Regular!BF5</f>
        <v>1699.99665</v>
      </c>
      <c r="BK10" s="194">
        <f>'Active Donors'!BK10*Regular!BG5</f>
        <v>1133.3311000000001</v>
      </c>
      <c r="BL10" s="194">
        <f>'Active Donors'!BL10*Regular!BH5</f>
        <v>566.66555000000005</v>
      </c>
      <c r="BM10" s="194">
        <f>'Active Donors'!BM10*Regular!BI5</f>
        <v>0</v>
      </c>
    </row>
    <row r="11" spans="1:121" ht="13" x14ac:dyDescent="0.3">
      <c r="A11" s="56" t="s">
        <v>7</v>
      </c>
      <c r="G11" s="194">
        <f>'Active Donors'!G11*Regular!B5</f>
        <v>100000</v>
      </c>
      <c r="H11" s="194">
        <f>'Active Donors'!H11*Regular!C5</f>
        <v>85000</v>
      </c>
      <c r="I11" s="194">
        <f>'Active Donors'!I11*Regular!D5</f>
        <v>75000</v>
      </c>
      <c r="J11" s="194">
        <f>'Active Donors'!J11*Regular!E5</f>
        <v>65000</v>
      </c>
      <c r="K11" s="194">
        <f>'Active Donors'!K11*Regular!F5</f>
        <v>60000</v>
      </c>
      <c r="L11" s="194">
        <f>'Active Donors'!L11*Regular!G5</f>
        <v>56000.000000000007</v>
      </c>
      <c r="M11" s="198">
        <f>'Active Donors'!M11*Regular!H5</f>
        <v>53000</v>
      </c>
      <c r="N11" s="194">
        <f>'Active Donors'!N11*Regular!I5</f>
        <v>51000</v>
      </c>
      <c r="O11" s="194">
        <f>'Active Donors'!O11*Regular!J5</f>
        <v>49000</v>
      </c>
      <c r="P11" s="194">
        <f>'Active Donors'!P11*Regular!K5</f>
        <v>47000</v>
      </c>
      <c r="Q11" s="194">
        <f>'Active Donors'!Q11*Regular!L5</f>
        <v>46000</v>
      </c>
      <c r="R11" s="194">
        <f>'Active Donors'!R11*Regular!M5</f>
        <v>45000</v>
      </c>
      <c r="S11" s="194">
        <f>'Active Donors'!S11*Regular!N5</f>
        <v>41915.000000000015</v>
      </c>
      <c r="T11" s="194">
        <f>'Active Donors'!T11*Regular!O5</f>
        <v>40400.000000000015</v>
      </c>
      <c r="U11" s="194">
        <f>'Active Donors'!U11*Regular!P5</f>
        <v>38885.000000000015</v>
      </c>
      <c r="V11" s="194">
        <f>'Active Donors'!V11*Regular!Q5</f>
        <v>37370.000000000015</v>
      </c>
      <c r="W11" s="194">
        <f>'Active Donors'!W11*Regular!R5</f>
        <v>35855.000000000007</v>
      </c>
      <c r="X11" s="194">
        <f>'Active Donors'!X11*Regular!S5</f>
        <v>34340.000000000007</v>
      </c>
      <c r="Y11" s="198">
        <f>'Active Donors'!Y11*Regular!T5</f>
        <v>32825.000000000007</v>
      </c>
      <c r="Z11" s="194">
        <f>'Active Donors'!Z11*Regular!U5</f>
        <v>31310.000000000007</v>
      </c>
      <c r="AA11" s="194">
        <f>'Active Donors'!AA11*Regular!V5</f>
        <v>29795.000000000004</v>
      </c>
      <c r="AB11" s="194">
        <f>'Active Donors'!AB11*Regular!W5</f>
        <v>28280.000000000004</v>
      </c>
      <c r="AC11" s="194">
        <f>'Active Donors'!AC11*Regular!X5</f>
        <v>26765</v>
      </c>
      <c r="AD11" s="194">
        <f>'Active Donors'!AD11*Regular!Y5</f>
        <v>25250</v>
      </c>
      <c r="AE11" s="194">
        <f>'Active Donors'!AE11*Regular!Z5</f>
        <v>24227.375000000011</v>
      </c>
      <c r="AF11" s="194">
        <f>'Active Donors'!AF11*Regular!AA5</f>
        <v>22952.250000000007</v>
      </c>
      <c r="AG11" s="194">
        <f>'Active Donors'!AG11*Regular!AB5</f>
        <v>21677.125000000007</v>
      </c>
      <c r="AH11" s="194">
        <f>'Active Donors'!AH11*Regular!AC5</f>
        <v>20402.000000000007</v>
      </c>
      <c r="AI11" s="194">
        <f>'Active Donors'!AI11*Regular!AD5</f>
        <v>19126.875000000007</v>
      </c>
      <c r="AJ11" s="194">
        <f>'Active Donors'!AJ11*Regular!AE5</f>
        <v>17851.750000000004</v>
      </c>
      <c r="AK11" s="194">
        <f>'Active Donors'!AK11*Regular!AF5</f>
        <v>16576.625000000004</v>
      </c>
      <c r="AL11" s="194">
        <f>'Active Donors'!AL11*Regular!AG5</f>
        <v>15301.500000000002</v>
      </c>
      <c r="AM11" s="194">
        <f>'Active Donors'!AM11*Regular!AH5</f>
        <v>14026.375000000002</v>
      </c>
      <c r="AN11" s="194">
        <f>'Active Donors'!AN11*Regular!AI5</f>
        <v>12751.25</v>
      </c>
      <c r="AO11" s="194">
        <f>'Active Donors'!AO11*Regular!AJ5</f>
        <v>11476.125</v>
      </c>
      <c r="AP11" s="194">
        <f>'Active Donors'!AP11*Regular!AK5</f>
        <v>10201</v>
      </c>
      <c r="AQ11" s="194">
        <f>'Active Donors'!AQ11*Regular!AL5</f>
        <v>11052.783500000005</v>
      </c>
      <c r="AR11" s="194">
        <f>'Active Donors'!AR11*Regular!AM5</f>
        <v>10660.045000000006</v>
      </c>
      <c r="AS11" s="194">
        <f>'Active Donors'!AS11*Regular!AN5</f>
        <v>10267.306500000004</v>
      </c>
      <c r="AT11" s="194">
        <f>'Active Donors'!AT11*Regular!AO5</f>
        <v>9874.5680000000048</v>
      </c>
      <c r="AU11" s="194">
        <f>'Active Donors'!AU11*Regular!AP5</f>
        <v>9481.8295000000035</v>
      </c>
      <c r="AV11" s="194">
        <f>'Active Donors'!AV11*Regular!AQ5</f>
        <v>9089.0910000000022</v>
      </c>
      <c r="AW11" s="194">
        <f>'Active Donors'!AW11*Regular!AR5</f>
        <v>8696.3525000000027</v>
      </c>
      <c r="AX11" s="194">
        <f>'Active Donors'!AX11*Regular!AS5</f>
        <v>8303.6140000000032</v>
      </c>
      <c r="AY11" s="194">
        <f>'Active Donors'!AY11*Regular!AT5</f>
        <v>7910.8755000000019</v>
      </c>
      <c r="AZ11" s="194">
        <f>'Active Donors'!AZ11*Regular!AU5</f>
        <v>7518.1370000000006</v>
      </c>
      <c r="BA11" s="194">
        <f>'Active Donors'!BA11*Regular!AV5</f>
        <v>7125.3985000000002</v>
      </c>
      <c r="BB11" s="194">
        <f>'Active Donors'!BB11*Regular!AW5</f>
        <v>6732.6600000000008</v>
      </c>
      <c r="BC11" s="194">
        <f>'Active Donors'!BC11*Regular!AX5</f>
        <v>6233.3210499999996</v>
      </c>
      <c r="BD11" s="194">
        <f>'Active Donors'!BD11*Regular!AY5</f>
        <v>5666.6555000000008</v>
      </c>
      <c r="BE11" s="194">
        <f>'Active Donors'!BE11*Regular!AZ5</f>
        <v>5099.9899500000001</v>
      </c>
      <c r="BF11" s="194">
        <f>'Active Donors'!BF11*Regular!BA5</f>
        <v>4533.3244000000004</v>
      </c>
      <c r="BG11" s="194">
        <f>'Active Donors'!BG11*Regular!BB5</f>
        <v>3966.6588500000007</v>
      </c>
      <c r="BH11" s="194">
        <f>'Active Donors'!BH11*Regular!BC5</f>
        <v>3399.993300000001</v>
      </c>
      <c r="BI11" s="194">
        <f>'Active Donors'!BI11*Regular!BD5</f>
        <v>2833.3277500000004</v>
      </c>
      <c r="BJ11" s="194">
        <f>'Active Donors'!BJ11*Regular!BE5</f>
        <v>2266.6622000000002</v>
      </c>
      <c r="BK11" s="194">
        <f>'Active Donors'!BK11*Regular!BF5</f>
        <v>1699.99665</v>
      </c>
      <c r="BL11" s="194">
        <f>'Active Donors'!BL11*Regular!BG5</f>
        <v>1133.3311000000001</v>
      </c>
      <c r="BM11" s="194">
        <f>'Active Donors'!BM11*Regular!BH5</f>
        <v>566.66555000000005</v>
      </c>
      <c r="BN11" s="194">
        <f>'Active Donors'!BN11*Regular!BI5</f>
        <v>0</v>
      </c>
    </row>
    <row r="12" spans="1:121" ht="13" x14ac:dyDescent="0.3">
      <c r="A12" s="56" t="s">
        <v>8</v>
      </c>
      <c r="H12" s="194">
        <f>'Active Donors'!H12*Regular!B5</f>
        <v>100000</v>
      </c>
      <c r="I12" s="194">
        <f>'Active Donors'!I12*Regular!C5</f>
        <v>85000</v>
      </c>
      <c r="J12" s="194">
        <f>'Active Donors'!J12*Regular!D5</f>
        <v>75000</v>
      </c>
      <c r="K12" s="194">
        <f>'Active Donors'!K12*Regular!E5</f>
        <v>65000</v>
      </c>
      <c r="L12" s="194">
        <f>'Active Donors'!L12*Regular!F5</f>
        <v>60000</v>
      </c>
      <c r="M12" s="198">
        <f>'Active Donors'!M12*Regular!G5</f>
        <v>56000.000000000007</v>
      </c>
      <c r="N12" s="194">
        <f>'Active Donors'!N12*Regular!H5</f>
        <v>53000</v>
      </c>
      <c r="O12" s="194">
        <f>'Active Donors'!O12*Regular!I5</f>
        <v>51000</v>
      </c>
      <c r="P12" s="194">
        <f>'Active Donors'!P12*Regular!J5</f>
        <v>49000</v>
      </c>
      <c r="Q12" s="194">
        <f>'Active Donors'!Q12*Regular!K5</f>
        <v>47000</v>
      </c>
      <c r="R12" s="194">
        <f>'Active Donors'!R12*Regular!L5</f>
        <v>46000</v>
      </c>
      <c r="S12" s="194">
        <f>'Active Donors'!S12*Regular!M5</f>
        <v>45000</v>
      </c>
      <c r="T12" s="194">
        <f>'Active Donors'!T12*Regular!N5</f>
        <v>41915.000000000015</v>
      </c>
      <c r="U12" s="194">
        <f>'Active Donors'!U12*Regular!O5</f>
        <v>40400.000000000015</v>
      </c>
      <c r="V12" s="194">
        <f>'Active Donors'!V12*Regular!P5</f>
        <v>38885.000000000015</v>
      </c>
      <c r="W12" s="194">
        <f>'Active Donors'!W12*Regular!Q5</f>
        <v>37370.000000000015</v>
      </c>
      <c r="X12" s="194">
        <f>'Active Donors'!X12*Regular!R5</f>
        <v>35855.000000000007</v>
      </c>
      <c r="Y12" s="198">
        <f>'Active Donors'!Y12*Regular!S5</f>
        <v>34340.000000000007</v>
      </c>
      <c r="Z12" s="194">
        <f>'Active Donors'!Z12*Regular!T5</f>
        <v>32825.000000000007</v>
      </c>
      <c r="AA12" s="194">
        <f>'Active Donors'!AA12*Regular!U5</f>
        <v>31310.000000000007</v>
      </c>
      <c r="AB12" s="194">
        <f>'Active Donors'!AB12*Regular!V5</f>
        <v>29795.000000000004</v>
      </c>
      <c r="AC12" s="194">
        <f>'Active Donors'!AC12*Regular!W5</f>
        <v>28280.000000000004</v>
      </c>
      <c r="AD12" s="194">
        <f>'Active Donors'!AD12*Regular!X5</f>
        <v>26765</v>
      </c>
      <c r="AE12" s="194">
        <f>'Active Donors'!AE12*Regular!Y5</f>
        <v>25250</v>
      </c>
      <c r="AF12" s="194">
        <f>'Active Donors'!AF12*Regular!Z5</f>
        <v>24227.375000000011</v>
      </c>
      <c r="AG12" s="194">
        <f>'Active Donors'!AG12*Regular!AA5</f>
        <v>22952.250000000007</v>
      </c>
      <c r="AH12" s="194">
        <f>'Active Donors'!AH12*Regular!AB5</f>
        <v>21677.125000000007</v>
      </c>
      <c r="AI12" s="194">
        <f>'Active Donors'!AI12*Regular!AC5</f>
        <v>20402.000000000007</v>
      </c>
      <c r="AJ12" s="194">
        <f>'Active Donors'!AJ12*Regular!AD5</f>
        <v>19126.875000000007</v>
      </c>
      <c r="AK12" s="194">
        <f>'Active Donors'!AK12*Regular!AE5</f>
        <v>17851.750000000004</v>
      </c>
      <c r="AL12" s="194">
        <f>'Active Donors'!AL12*Regular!AF5</f>
        <v>16576.625000000004</v>
      </c>
      <c r="AM12" s="194">
        <f>'Active Donors'!AM12*Regular!AG5</f>
        <v>15301.500000000002</v>
      </c>
      <c r="AN12" s="194">
        <f>'Active Donors'!AN12*Regular!AH5</f>
        <v>14026.375000000002</v>
      </c>
      <c r="AO12" s="194">
        <f>'Active Donors'!AO12*Regular!AI5</f>
        <v>12751.25</v>
      </c>
      <c r="AP12" s="194">
        <f>'Active Donors'!AP12*Regular!AJ5</f>
        <v>11476.125</v>
      </c>
      <c r="AQ12" s="194">
        <f>'Active Donors'!AQ12*Regular!AK5</f>
        <v>10201</v>
      </c>
      <c r="AR12" s="194">
        <f>'Active Donors'!AR12*Regular!AL5</f>
        <v>11052.783500000005</v>
      </c>
      <c r="AS12" s="194">
        <f>'Active Donors'!AS12*Regular!AM5</f>
        <v>10660.045000000006</v>
      </c>
      <c r="AT12" s="194">
        <f>'Active Donors'!AT12*Regular!AN5</f>
        <v>10267.306500000004</v>
      </c>
      <c r="AU12" s="194">
        <f>'Active Donors'!AU12*Regular!AO5</f>
        <v>9874.5680000000048</v>
      </c>
      <c r="AV12" s="194">
        <f>'Active Donors'!AV12*Regular!AP5</f>
        <v>9481.8295000000035</v>
      </c>
      <c r="AW12" s="194">
        <f>'Active Donors'!AW12*Regular!AQ5</f>
        <v>9089.0910000000022</v>
      </c>
      <c r="AX12" s="194">
        <f>'Active Donors'!AX12*Regular!AR5</f>
        <v>8696.3525000000027</v>
      </c>
      <c r="AY12" s="194">
        <f>'Active Donors'!AY12*Regular!AS5</f>
        <v>8303.6140000000032</v>
      </c>
      <c r="AZ12" s="194">
        <f>'Active Donors'!AZ12*Regular!AT5</f>
        <v>7910.8755000000019</v>
      </c>
      <c r="BA12" s="194">
        <f>'Active Donors'!BA12*Regular!AU5</f>
        <v>7518.1370000000006</v>
      </c>
      <c r="BB12" s="194">
        <f>'Active Donors'!BB12*Regular!AV5</f>
        <v>7125.3985000000002</v>
      </c>
      <c r="BC12" s="194">
        <f>'Active Donors'!BC12*Regular!AW5</f>
        <v>6732.6600000000008</v>
      </c>
      <c r="BD12" s="194">
        <f>'Active Donors'!BD12*Regular!AX5</f>
        <v>6233.3210499999996</v>
      </c>
      <c r="BE12" s="194">
        <f>'Active Donors'!BE12*Regular!AY5</f>
        <v>5666.6555000000008</v>
      </c>
      <c r="BF12" s="194">
        <f>'Active Donors'!BF12*Regular!AZ5</f>
        <v>5099.9899500000001</v>
      </c>
      <c r="BG12" s="194">
        <f>'Active Donors'!BG12*Regular!BA5</f>
        <v>4533.3244000000004</v>
      </c>
      <c r="BH12" s="194">
        <f>'Active Donors'!BH12*Regular!BB5</f>
        <v>3966.6588500000007</v>
      </c>
      <c r="BI12" s="194">
        <f>'Active Donors'!BI12*Regular!BC5</f>
        <v>3399.993300000001</v>
      </c>
      <c r="BJ12" s="194">
        <f>'Active Donors'!BJ12*Regular!BD5</f>
        <v>2833.3277500000004</v>
      </c>
      <c r="BK12" s="194">
        <f>'Active Donors'!BK12*Regular!BE5</f>
        <v>2266.6622000000002</v>
      </c>
      <c r="BL12" s="194">
        <f>'Active Donors'!BL12*Regular!BF5</f>
        <v>1699.99665</v>
      </c>
      <c r="BM12" s="194">
        <f>'Active Donors'!BM12*Regular!BG5</f>
        <v>1133.3311000000001</v>
      </c>
      <c r="BN12" s="194">
        <f>'Active Donors'!BN12*Regular!BH5</f>
        <v>566.66555000000005</v>
      </c>
      <c r="BO12" s="194">
        <f>'Active Donors'!BO12*Regular!BI5</f>
        <v>0</v>
      </c>
    </row>
    <row r="13" spans="1:121" ht="13" x14ac:dyDescent="0.3">
      <c r="A13" s="56" t="s">
        <v>9</v>
      </c>
      <c r="I13" s="194">
        <f>'Active Donors'!I13*Regular!B5</f>
        <v>100000</v>
      </c>
      <c r="J13" s="194">
        <f>'Active Donors'!J13*Regular!C5</f>
        <v>85000</v>
      </c>
      <c r="K13" s="194">
        <f>'Active Donors'!K13*Regular!D5</f>
        <v>75000</v>
      </c>
      <c r="L13" s="194">
        <f>'Active Donors'!L13*Regular!E5</f>
        <v>65000</v>
      </c>
      <c r="M13" s="198">
        <f>'Active Donors'!M13*Regular!F5</f>
        <v>60000</v>
      </c>
      <c r="N13" s="194">
        <f>'Active Donors'!N13*Regular!G5</f>
        <v>56000.000000000007</v>
      </c>
      <c r="O13" s="194">
        <f>'Active Donors'!O13*Regular!H5</f>
        <v>53000</v>
      </c>
      <c r="P13" s="194">
        <f>'Active Donors'!P13*Regular!I5</f>
        <v>51000</v>
      </c>
      <c r="Q13" s="194">
        <f>'Active Donors'!Q13*Regular!J5</f>
        <v>49000</v>
      </c>
      <c r="R13" s="194">
        <f>'Active Donors'!R13*Regular!K5</f>
        <v>47000</v>
      </c>
      <c r="S13" s="194">
        <f>'Active Donors'!S13*Regular!L5</f>
        <v>46000</v>
      </c>
      <c r="T13" s="194">
        <f>'Active Donors'!T13*Regular!M5</f>
        <v>45000</v>
      </c>
      <c r="U13" s="194">
        <f>'Active Donors'!U13*Regular!N5</f>
        <v>41915.000000000015</v>
      </c>
      <c r="V13" s="194">
        <f>'Active Donors'!V13*Regular!O5</f>
        <v>40400.000000000015</v>
      </c>
      <c r="W13" s="194">
        <f>'Active Donors'!W13*Regular!P5</f>
        <v>38885.000000000015</v>
      </c>
      <c r="X13" s="194">
        <f>'Active Donors'!X13*Regular!Q5</f>
        <v>37370.000000000015</v>
      </c>
      <c r="Y13" s="198">
        <f>'Active Donors'!Y13*Regular!R5</f>
        <v>35855.000000000007</v>
      </c>
      <c r="Z13" s="194">
        <f>'Active Donors'!Z13*Regular!S5</f>
        <v>34340.000000000007</v>
      </c>
      <c r="AA13" s="194">
        <f>'Active Donors'!AA13*Regular!T5</f>
        <v>32825.000000000007</v>
      </c>
      <c r="AB13" s="194">
        <f>'Active Donors'!AB13*Regular!U5</f>
        <v>31310.000000000007</v>
      </c>
      <c r="AC13" s="194">
        <f>'Active Donors'!AC13*Regular!V5</f>
        <v>29795.000000000004</v>
      </c>
      <c r="AD13" s="194">
        <f>'Active Donors'!AD13*Regular!W5</f>
        <v>28280.000000000004</v>
      </c>
      <c r="AE13" s="194">
        <f>'Active Donors'!AE13*Regular!X5</f>
        <v>26765</v>
      </c>
      <c r="AF13" s="194">
        <f>'Active Donors'!AF13*Regular!Y5</f>
        <v>25250</v>
      </c>
      <c r="AG13" s="194">
        <f>'Active Donors'!AG13*Regular!Z5</f>
        <v>24227.375000000011</v>
      </c>
      <c r="AH13" s="194">
        <f>'Active Donors'!AH13*Regular!AA5</f>
        <v>22952.250000000007</v>
      </c>
      <c r="AI13" s="194">
        <f>'Active Donors'!AI13*Regular!AB5</f>
        <v>21677.125000000007</v>
      </c>
      <c r="AJ13" s="194">
        <f>'Active Donors'!AJ13*Regular!AC5</f>
        <v>20402.000000000007</v>
      </c>
      <c r="AK13" s="194">
        <f>'Active Donors'!AK13*Regular!AD5</f>
        <v>19126.875000000007</v>
      </c>
      <c r="AL13" s="194">
        <f>'Active Donors'!AL13*Regular!AE5</f>
        <v>17851.750000000004</v>
      </c>
      <c r="AM13" s="194">
        <f>'Active Donors'!AM13*Regular!AF5</f>
        <v>16576.625000000004</v>
      </c>
      <c r="AN13" s="194">
        <f>'Active Donors'!AN13*Regular!AG5</f>
        <v>15301.500000000002</v>
      </c>
      <c r="AO13" s="194">
        <f>'Active Donors'!AO13*Regular!AH5</f>
        <v>14026.375000000002</v>
      </c>
      <c r="AP13" s="194">
        <f>'Active Donors'!AP13*Regular!AI5</f>
        <v>12751.25</v>
      </c>
      <c r="AQ13" s="194">
        <f>'Active Donors'!AQ13*Regular!AJ5</f>
        <v>11476.125</v>
      </c>
      <c r="AR13" s="194">
        <f>'Active Donors'!AR13*Regular!AK5</f>
        <v>10201</v>
      </c>
      <c r="AS13" s="194">
        <f>'Active Donors'!AS13*Regular!AL5</f>
        <v>11052.783500000005</v>
      </c>
      <c r="AT13" s="194">
        <f>'Active Donors'!AT13*Regular!AM5</f>
        <v>10660.045000000006</v>
      </c>
      <c r="AU13" s="194">
        <f>'Active Donors'!AU13*Regular!AN5</f>
        <v>10267.306500000004</v>
      </c>
      <c r="AV13" s="194">
        <f>'Active Donors'!AV13*Regular!AO5</f>
        <v>9874.5680000000048</v>
      </c>
      <c r="AW13" s="194">
        <f>'Active Donors'!AW13*Regular!AP5</f>
        <v>9481.8295000000035</v>
      </c>
      <c r="AX13" s="194">
        <f>'Active Donors'!AX13*Regular!AQ5</f>
        <v>9089.0910000000022</v>
      </c>
      <c r="AY13" s="194">
        <f>'Active Donors'!AY13*Regular!AR5</f>
        <v>8696.3525000000027</v>
      </c>
      <c r="AZ13" s="194">
        <f>'Active Donors'!AZ13*Regular!AS5</f>
        <v>8303.6140000000032</v>
      </c>
      <c r="BA13" s="194">
        <f>'Active Donors'!BA13*Regular!AT5</f>
        <v>7910.8755000000019</v>
      </c>
      <c r="BB13" s="194">
        <f>'Active Donors'!BB13*Regular!AU5</f>
        <v>7518.1370000000006</v>
      </c>
      <c r="BC13" s="194">
        <f>'Active Donors'!BC13*Regular!AV5</f>
        <v>7125.3985000000002</v>
      </c>
      <c r="BD13" s="194">
        <f>'Active Donors'!BD13*Regular!AW5</f>
        <v>6732.6600000000008</v>
      </c>
      <c r="BE13" s="194">
        <f>'Active Donors'!BE13*Regular!AX5</f>
        <v>6233.3210499999996</v>
      </c>
      <c r="BF13" s="194">
        <f>'Active Donors'!BF13*Regular!AY5</f>
        <v>5666.6555000000008</v>
      </c>
      <c r="BG13" s="194">
        <f>'Active Donors'!BG13*Regular!AZ5</f>
        <v>5099.9899500000001</v>
      </c>
      <c r="BH13" s="194">
        <f>'Active Donors'!BH13*Regular!BA5</f>
        <v>4533.3244000000004</v>
      </c>
      <c r="BI13" s="194">
        <f>'Active Donors'!BI13*Regular!BB5</f>
        <v>3966.6588500000007</v>
      </c>
      <c r="BJ13" s="194">
        <f>'Active Donors'!BJ13*Regular!BC5</f>
        <v>3399.993300000001</v>
      </c>
      <c r="BK13" s="194">
        <f>'Active Donors'!BK13*Regular!BD5</f>
        <v>2833.3277500000004</v>
      </c>
      <c r="BL13" s="194">
        <f>'Active Donors'!BL13*Regular!BE5</f>
        <v>2266.6622000000002</v>
      </c>
      <c r="BM13" s="194">
        <f>'Active Donors'!BM13*Regular!BF5</f>
        <v>1699.99665</v>
      </c>
      <c r="BN13" s="194">
        <f>'Active Donors'!BN13*Regular!BG5</f>
        <v>1133.3311000000001</v>
      </c>
      <c r="BO13" s="194">
        <f>'Active Donors'!BO13*Regular!BH5</f>
        <v>566.66555000000005</v>
      </c>
      <c r="BP13" s="194">
        <f>'Active Donors'!BP13*Regular!BI5</f>
        <v>0</v>
      </c>
    </row>
    <row r="14" spans="1:121" ht="13" x14ac:dyDescent="0.3">
      <c r="A14" s="56" t="s">
        <v>10</v>
      </c>
      <c r="J14" s="194">
        <f>'Active Donors'!J14*Regular!B5</f>
        <v>100000</v>
      </c>
      <c r="K14" s="194">
        <f>'Active Donors'!K14*Regular!C5</f>
        <v>85000</v>
      </c>
      <c r="L14" s="194">
        <f>'Active Donors'!L14*Regular!D5</f>
        <v>75000</v>
      </c>
      <c r="M14" s="198">
        <f>'Active Donors'!M14*Regular!E5</f>
        <v>65000</v>
      </c>
      <c r="N14" s="194">
        <f>'Active Donors'!N14*Regular!F5</f>
        <v>60000</v>
      </c>
      <c r="O14" s="194">
        <f>'Active Donors'!O14*Regular!G5</f>
        <v>56000.000000000007</v>
      </c>
      <c r="P14" s="194">
        <f>'Active Donors'!P14*Regular!H5</f>
        <v>53000</v>
      </c>
      <c r="Q14" s="194">
        <f>'Active Donors'!Q14*Regular!I5</f>
        <v>51000</v>
      </c>
      <c r="R14" s="194">
        <f>'Active Donors'!R14*Regular!J5</f>
        <v>49000</v>
      </c>
      <c r="S14" s="194">
        <f>'Active Donors'!S14*Regular!K5</f>
        <v>47000</v>
      </c>
      <c r="T14" s="194">
        <f>'Active Donors'!T14*Regular!L5</f>
        <v>46000</v>
      </c>
      <c r="U14" s="194">
        <f>'Active Donors'!U14*Regular!M5</f>
        <v>45000</v>
      </c>
      <c r="V14" s="194">
        <f>'Active Donors'!V14*Regular!N5</f>
        <v>41915.000000000015</v>
      </c>
      <c r="W14" s="194">
        <f>'Active Donors'!W14*Regular!O5</f>
        <v>40400.000000000015</v>
      </c>
      <c r="X14" s="194">
        <f>'Active Donors'!X14*Regular!P5</f>
        <v>38885.000000000015</v>
      </c>
      <c r="Y14" s="198">
        <f>'Active Donors'!Y14*Regular!Q5</f>
        <v>37370.000000000015</v>
      </c>
      <c r="Z14" s="194">
        <f>'Active Donors'!Z14*Regular!R5</f>
        <v>35855.000000000007</v>
      </c>
      <c r="AA14" s="194">
        <f>'Active Donors'!AA14*Regular!S5</f>
        <v>34340.000000000007</v>
      </c>
      <c r="AB14" s="194">
        <f>'Active Donors'!AB14*Regular!T5</f>
        <v>32825.000000000007</v>
      </c>
      <c r="AC14" s="194">
        <f>'Active Donors'!AC14*Regular!U5</f>
        <v>31310.000000000007</v>
      </c>
      <c r="AD14" s="194">
        <f>'Active Donors'!AD14*Regular!V5</f>
        <v>29795.000000000004</v>
      </c>
      <c r="AE14" s="194">
        <f>'Active Donors'!AE14*Regular!W5</f>
        <v>28280.000000000004</v>
      </c>
      <c r="AF14" s="194">
        <f>'Active Donors'!AF14*Regular!X5</f>
        <v>26765</v>
      </c>
      <c r="AG14" s="194">
        <f>'Active Donors'!AG14*Regular!Y5</f>
        <v>25250</v>
      </c>
      <c r="AH14" s="194">
        <f>'Active Donors'!AH14*Regular!Z5</f>
        <v>24227.375000000011</v>
      </c>
      <c r="AI14" s="194">
        <f>'Active Donors'!AI14*Regular!AA5</f>
        <v>22952.250000000007</v>
      </c>
      <c r="AJ14" s="194">
        <f>'Active Donors'!AJ14*Regular!AB5</f>
        <v>21677.125000000007</v>
      </c>
      <c r="AK14" s="194">
        <f>'Active Donors'!AK14*Regular!AC5</f>
        <v>20402.000000000007</v>
      </c>
      <c r="AL14" s="194">
        <f>'Active Donors'!AL14*Regular!AD5</f>
        <v>19126.875000000007</v>
      </c>
      <c r="AM14" s="194">
        <f>'Active Donors'!AM14*Regular!AE5</f>
        <v>17851.750000000004</v>
      </c>
      <c r="AN14" s="194">
        <f>'Active Donors'!AN14*Regular!AF5</f>
        <v>16576.625000000004</v>
      </c>
      <c r="AO14" s="194">
        <f>'Active Donors'!AO14*Regular!AG5</f>
        <v>15301.500000000002</v>
      </c>
      <c r="AP14" s="194">
        <f>'Active Donors'!AP14*Regular!AH5</f>
        <v>14026.375000000002</v>
      </c>
      <c r="AQ14" s="194">
        <f>'Active Donors'!AQ14*Regular!AI5</f>
        <v>12751.25</v>
      </c>
      <c r="AR14" s="194">
        <f>'Active Donors'!AR14*Regular!AJ5</f>
        <v>11476.125</v>
      </c>
      <c r="AS14" s="194">
        <f>'Active Donors'!AS14*Regular!AK5</f>
        <v>10201</v>
      </c>
      <c r="AT14" s="194">
        <f>'Active Donors'!AT14*Regular!AL5</f>
        <v>11052.783500000005</v>
      </c>
      <c r="AU14" s="194">
        <f>'Active Donors'!AU14*Regular!AM5</f>
        <v>10660.045000000006</v>
      </c>
      <c r="AV14" s="194">
        <f>'Active Donors'!AV14*Regular!AN5</f>
        <v>10267.306500000004</v>
      </c>
      <c r="AW14" s="194">
        <f>'Active Donors'!AW14*Regular!AO5</f>
        <v>9874.5680000000048</v>
      </c>
      <c r="AX14" s="194">
        <f>'Active Donors'!AX14*Regular!AP5</f>
        <v>9481.8295000000035</v>
      </c>
      <c r="AY14" s="194">
        <f>'Active Donors'!AY14*Regular!AQ5</f>
        <v>9089.0910000000022</v>
      </c>
      <c r="AZ14" s="194">
        <f>'Active Donors'!AZ14*Regular!AR5</f>
        <v>8696.3525000000027</v>
      </c>
      <c r="BA14" s="194">
        <f>'Active Donors'!BA14*Regular!AS5</f>
        <v>8303.6140000000032</v>
      </c>
      <c r="BB14" s="194">
        <f>'Active Donors'!BB14*Regular!AT5</f>
        <v>7910.8755000000019</v>
      </c>
      <c r="BC14" s="194">
        <f>'Active Donors'!BC14*Regular!AU5</f>
        <v>7518.1370000000006</v>
      </c>
      <c r="BD14" s="194">
        <f>'Active Donors'!BD14*Regular!AV5</f>
        <v>7125.3985000000002</v>
      </c>
      <c r="BE14" s="194">
        <f>'Active Donors'!BE14*Regular!AW5</f>
        <v>6732.6600000000008</v>
      </c>
      <c r="BF14" s="194">
        <f>'Active Donors'!BF14*Regular!AX5</f>
        <v>6233.3210499999996</v>
      </c>
      <c r="BG14" s="194">
        <f>'Active Donors'!BG14*Regular!AY5</f>
        <v>5666.6555000000008</v>
      </c>
      <c r="BH14" s="194">
        <f>'Active Donors'!BH14*Regular!AZ5</f>
        <v>5099.9899500000001</v>
      </c>
      <c r="BI14" s="194">
        <f>'Active Donors'!BI14*Regular!BA5</f>
        <v>4533.3244000000004</v>
      </c>
      <c r="BJ14" s="194">
        <f>'Active Donors'!BJ14*Regular!BB5</f>
        <v>3966.6588500000007</v>
      </c>
      <c r="BK14" s="194">
        <f>'Active Donors'!BK14*Regular!BC5</f>
        <v>3399.993300000001</v>
      </c>
      <c r="BL14" s="194">
        <f>'Active Donors'!BL14*Regular!BD5</f>
        <v>2833.3277500000004</v>
      </c>
      <c r="BM14" s="194">
        <f>'Active Donors'!BM14*Regular!BE5</f>
        <v>2266.6622000000002</v>
      </c>
      <c r="BN14" s="194">
        <f>'Active Donors'!BN14*Regular!BF5</f>
        <v>1699.99665</v>
      </c>
      <c r="BO14" s="194">
        <f>'Active Donors'!BO14*Regular!BG5</f>
        <v>1133.3311000000001</v>
      </c>
      <c r="BP14" s="194">
        <f>'Active Donors'!BP14*Regular!BH5</f>
        <v>566.66555000000005</v>
      </c>
      <c r="BQ14" s="194">
        <f>'Active Donors'!BQ14*Regular!BI5</f>
        <v>0</v>
      </c>
    </row>
    <row r="15" spans="1:121" ht="13" x14ac:dyDescent="0.3">
      <c r="A15" s="56" t="s">
        <v>11</v>
      </c>
      <c r="K15" s="194">
        <f>'Active Donors'!K15*Regular!B5</f>
        <v>100000</v>
      </c>
      <c r="L15" s="194">
        <f>'Active Donors'!L15*Regular!C5</f>
        <v>85000</v>
      </c>
      <c r="M15" s="198">
        <f>'Active Donors'!M15*Regular!D5</f>
        <v>75000</v>
      </c>
      <c r="N15" s="194">
        <f>'Active Donors'!N15*Regular!E5</f>
        <v>65000</v>
      </c>
      <c r="O15" s="194">
        <f>'Active Donors'!O15*Regular!F5</f>
        <v>60000</v>
      </c>
      <c r="P15" s="194">
        <f>'Active Donors'!P15*Regular!G5</f>
        <v>56000.000000000007</v>
      </c>
      <c r="Q15" s="194">
        <f>'Active Donors'!Q15*Regular!H5</f>
        <v>53000</v>
      </c>
      <c r="R15" s="194">
        <f>'Active Donors'!R15*Regular!I5</f>
        <v>51000</v>
      </c>
      <c r="S15" s="194">
        <f>'Active Donors'!S15*Regular!J5</f>
        <v>49000</v>
      </c>
      <c r="T15" s="194">
        <f>'Active Donors'!T15*Regular!K5</f>
        <v>47000</v>
      </c>
      <c r="U15" s="194">
        <f>'Active Donors'!U15*Regular!L5</f>
        <v>46000</v>
      </c>
      <c r="V15" s="194">
        <f>'Active Donors'!V15*Regular!M5</f>
        <v>45000</v>
      </c>
      <c r="W15" s="194">
        <f>'Active Donors'!W15*Regular!N5</f>
        <v>41915.000000000015</v>
      </c>
      <c r="X15" s="194">
        <f>'Active Donors'!X15*Regular!O5</f>
        <v>40400.000000000015</v>
      </c>
      <c r="Y15" s="198">
        <f>'Active Donors'!Y15*Regular!P5</f>
        <v>38885.000000000015</v>
      </c>
      <c r="Z15" s="194">
        <f>'Active Donors'!Z15*Regular!Q5</f>
        <v>37370.000000000015</v>
      </c>
      <c r="AA15" s="194">
        <f>'Active Donors'!AA15*Regular!R5</f>
        <v>35855.000000000007</v>
      </c>
      <c r="AB15" s="194">
        <f>'Active Donors'!AB15*Regular!S5</f>
        <v>34340.000000000007</v>
      </c>
      <c r="AC15" s="194">
        <f>'Active Donors'!AC15*Regular!T5</f>
        <v>32825.000000000007</v>
      </c>
      <c r="AD15" s="194">
        <f>'Active Donors'!AD15*Regular!U5</f>
        <v>31310.000000000007</v>
      </c>
      <c r="AE15" s="194">
        <f>'Active Donors'!AE15*Regular!V5</f>
        <v>29795.000000000004</v>
      </c>
      <c r="AF15" s="194">
        <f>'Active Donors'!AF15*Regular!W5</f>
        <v>28280.000000000004</v>
      </c>
      <c r="AG15" s="194">
        <f>'Active Donors'!AG15*Regular!X5</f>
        <v>26765</v>
      </c>
      <c r="AH15" s="194">
        <f>'Active Donors'!AH15*Regular!Y5</f>
        <v>25250</v>
      </c>
      <c r="AI15" s="194">
        <f>'Active Donors'!AI15*Regular!Z5</f>
        <v>24227.375000000011</v>
      </c>
      <c r="AJ15" s="194">
        <f>'Active Donors'!AJ15*Regular!AA5</f>
        <v>22952.250000000007</v>
      </c>
      <c r="AK15" s="194">
        <f>'Active Donors'!AK15*Regular!AB5</f>
        <v>21677.125000000007</v>
      </c>
      <c r="AL15" s="194">
        <f>'Active Donors'!AL15*Regular!AC5</f>
        <v>20402.000000000007</v>
      </c>
      <c r="AM15" s="194">
        <f>'Active Donors'!AM15*Regular!AD5</f>
        <v>19126.875000000007</v>
      </c>
      <c r="AN15" s="194">
        <f>'Active Donors'!AN15*Regular!AE5</f>
        <v>17851.750000000004</v>
      </c>
      <c r="AO15" s="194">
        <f>'Active Donors'!AO15*Regular!AF5</f>
        <v>16576.625000000004</v>
      </c>
      <c r="AP15" s="194">
        <f>'Active Donors'!AP15*Regular!AG5</f>
        <v>15301.500000000002</v>
      </c>
      <c r="AQ15" s="194">
        <f>'Active Donors'!AQ15*Regular!AH5</f>
        <v>14026.375000000002</v>
      </c>
      <c r="AR15" s="194">
        <f>'Active Donors'!AR15*Regular!AI5</f>
        <v>12751.25</v>
      </c>
      <c r="AS15" s="194">
        <f>'Active Donors'!AS15*Regular!AJ5</f>
        <v>11476.125</v>
      </c>
      <c r="AT15" s="194">
        <f>'Active Donors'!AT15*Regular!AK5</f>
        <v>10201</v>
      </c>
      <c r="AU15" s="194">
        <f>'Active Donors'!AU15*Regular!AL5</f>
        <v>11052.783500000005</v>
      </c>
      <c r="AV15" s="194">
        <f>'Active Donors'!AV15*Regular!AM5</f>
        <v>10660.045000000006</v>
      </c>
      <c r="AW15" s="194">
        <f>'Active Donors'!AW15*Regular!AN5</f>
        <v>10267.306500000004</v>
      </c>
      <c r="AX15" s="194">
        <f>'Active Donors'!AX15*Regular!AO5</f>
        <v>9874.5680000000048</v>
      </c>
      <c r="AY15" s="194">
        <f>'Active Donors'!AY15*Regular!AP5</f>
        <v>9481.8295000000035</v>
      </c>
      <c r="AZ15" s="194">
        <f>'Active Donors'!AZ15*Regular!AQ5</f>
        <v>9089.0910000000022</v>
      </c>
      <c r="BA15" s="194">
        <f>'Active Donors'!BA15*Regular!AR5</f>
        <v>8696.3525000000027</v>
      </c>
      <c r="BB15" s="194">
        <f>'Active Donors'!BB15*Regular!AS5</f>
        <v>8303.6140000000032</v>
      </c>
      <c r="BC15" s="194">
        <f>'Active Donors'!BC15*Regular!AT5</f>
        <v>7910.8755000000019</v>
      </c>
      <c r="BD15" s="194">
        <f>'Active Donors'!BD15*Regular!AU5</f>
        <v>7518.1370000000006</v>
      </c>
      <c r="BE15" s="194">
        <f>'Active Donors'!BE15*Regular!AV5</f>
        <v>7125.3985000000002</v>
      </c>
      <c r="BF15" s="194">
        <f>'Active Donors'!BF15*Regular!AW5</f>
        <v>6732.6600000000008</v>
      </c>
      <c r="BG15" s="194">
        <f>'Active Donors'!BG15*Regular!AX5</f>
        <v>6233.3210499999996</v>
      </c>
      <c r="BH15" s="194">
        <f>'Active Donors'!BH15*Regular!AY5</f>
        <v>5666.6555000000008</v>
      </c>
      <c r="BI15" s="194">
        <f>'Active Donors'!BI15*Regular!AZ5</f>
        <v>5099.9899500000001</v>
      </c>
      <c r="BJ15" s="194">
        <f>'Active Donors'!BJ15*Regular!BA5</f>
        <v>4533.3244000000004</v>
      </c>
      <c r="BK15" s="194">
        <f>'Active Donors'!BK15*Regular!BB5</f>
        <v>3966.6588500000007</v>
      </c>
      <c r="BL15" s="194">
        <f>'Active Donors'!BL15*Regular!BC5</f>
        <v>3399.993300000001</v>
      </c>
      <c r="BM15" s="194">
        <f>'Active Donors'!BM15*Regular!BD5</f>
        <v>2833.3277500000004</v>
      </c>
      <c r="BN15" s="194">
        <f>'Active Donors'!BN15*Regular!BE5</f>
        <v>2266.6622000000002</v>
      </c>
      <c r="BO15" s="194">
        <f>'Active Donors'!BO15*Regular!BF5</f>
        <v>1699.99665</v>
      </c>
      <c r="BP15" s="194">
        <f>'Active Donors'!BP15*Regular!BG5</f>
        <v>1133.3311000000001</v>
      </c>
      <c r="BQ15" s="194">
        <f>'Active Donors'!BQ15*Regular!BH5</f>
        <v>566.66555000000005</v>
      </c>
      <c r="BR15" s="194">
        <f>'Active Donors'!BR15*Regular!BI5</f>
        <v>0</v>
      </c>
    </row>
    <row r="16" spans="1:121" ht="13" x14ac:dyDescent="0.3">
      <c r="A16" s="56" t="s">
        <v>12</v>
      </c>
      <c r="L16" s="194">
        <f>'Active Donors'!L16*Regular!B5</f>
        <v>100000</v>
      </c>
      <c r="M16" s="198">
        <f>'Active Donors'!M16*Regular!C5</f>
        <v>85000</v>
      </c>
      <c r="N16" s="194">
        <f>'Active Donors'!N16*Regular!D5</f>
        <v>75000</v>
      </c>
      <c r="O16" s="194">
        <f>'Active Donors'!O16*Regular!E5</f>
        <v>65000</v>
      </c>
      <c r="P16" s="194">
        <f>'Active Donors'!P16*Regular!F5</f>
        <v>60000</v>
      </c>
      <c r="Q16" s="194">
        <f>'Active Donors'!Q16*Regular!G5</f>
        <v>56000.000000000007</v>
      </c>
      <c r="R16" s="194">
        <f>'Active Donors'!R16*Regular!H5</f>
        <v>53000</v>
      </c>
      <c r="S16" s="194">
        <f>'Active Donors'!S16*Regular!I5</f>
        <v>51000</v>
      </c>
      <c r="T16" s="194">
        <f>'Active Donors'!T16*Regular!J5</f>
        <v>49000</v>
      </c>
      <c r="U16" s="194">
        <f>'Active Donors'!U16*Regular!K5</f>
        <v>47000</v>
      </c>
      <c r="V16" s="194">
        <f>'Active Donors'!V16*Regular!L5</f>
        <v>46000</v>
      </c>
      <c r="W16" s="194">
        <f>'Active Donors'!W16*Regular!M5</f>
        <v>45000</v>
      </c>
      <c r="X16" s="194">
        <f>'Active Donors'!X16*Regular!N5</f>
        <v>41915.000000000015</v>
      </c>
      <c r="Y16" s="198">
        <f>'Active Donors'!Y16*Regular!O5</f>
        <v>40400.000000000015</v>
      </c>
      <c r="Z16" s="194">
        <f>'Active Donors'!Z16*Regular!P5</f>
        <v>38885.000000000015</v>
      </c>
      <c r="AA16" s="194">
        <f>'Active Donors'!AA16*Regular!Q5</f>
        <v>37370.000000000015</v>
      </c>
      <c r="AB16" s="194">
        <f>'Active Donors'!AB16*Regular!R5</f>
        <v>35855.000000000007</v>
      </c>
      <c r="AC16" s="194">
        <f>'Active Donors'!AC16*Regular!S5</f>
        <v>34340.000000000007</v>
      </c>
      <c r="AD16" s="194">
        <f>'Active Donors'!AD16*Regular!T5</f>
        <v>32825.000000000007</v>
      </c>
      <c r="AE16" s="194">
        <f>'Active Donors'!AE16*Regular!U5</f>
        <v>31310.000000000007</v>
      </c>
      <c r="AF16" s="194">
        <f>'Active Donors'!AF16*Regular!V5</f>
        <v>29795.000000000004</v>
      </c>
      <c r="AG16" s="194">
        <f>'Active Donors'!AG16*Regular!W5</f>
        <v>28280.000000000004</v>
      </c>
      <c r="AH16" s="194">
        <f>'Active Donors'!AH16*Regular!X5</f>
        <v>26765</v>
      </c>
      <c r="AI16" s="194">
        <f>'Active Donors'!AI16*Regular!Y5</f>
        <v>25250</v>
      </c>
      <c r="AJ16" s="194">
        <f>'Active Donors'!AJ16*Regular!Z5</f>
        <v>24227.375000000011</v>
      </c>
      <c r="AK16" s="194">
        <f>'Active Donors'!AK16*Regular!AA5</f>
        <v>22952.250000000007</v>
      </c>
      <c r="AL16" s="194">
        <f>'Active Donors'!AL16*Regular!AB5</f>
        <v>21677.125000000007</v>
      </c>
      <c r="AM16" s="194">
        <f>'Active Donors'!AM16*Regular!AC5</f>
        <v>20402.000000000007</v>
      </c>
      <c r="AN16" s="194">
        <f>'Active Donors'!AN16*Regular!AD5</f>
        <v>19126.875000000007</v>
      </c>
      <c r="AO16" s="194">
        <f>'Active Donors'!AO16*Regular!AE5</f>
        <v>17851.750000000004</v>
      </c>
      <c r="AP16" s="194">
        <f>'Active Donors'!AP16*Regular!AF5</f>
        <v>16576.625000000004</v>
      </c>
      <c r="AQ16" s="194">
        <f>'Active Donors'!AQ16*Regular!AG5</f>
        <v>15301.500000000002</v>
      </c>
      <c r="AR16" s="194">
        <f>'Active Donors'!AR16*Regular!AH5</f>
        <v>14026.375000000002</v>
      </c>
      <c r="AS16" s="194">
        <f>'Active Donors'!AS16*Regular!AI5</f>
        <v>12751.25</v>
      </c>
      <c r="AT16" s="194">
        <f>'Active Donors'!AT16*Regular!AJ5</f>
        <v>11476.125</v>
      </c>
      <c r="AU16" s="194">
        <f>'Active Donors'!AU16*Regular!AK5</f>
        <v>10201</v>
      </c>
      <c r="AV16" s="194">
        <f>'Active Donors'!AV16*Regular!AL5</f>
        <v>11052.783500000005</v>
      </c>
      <c r="AW16" s="194">
        <f>'Active Donors'!AW16*Regular!AM5</f>
        <v>10660.045000000006</v>
      </c>
      <c r="AX16" s="194">
        <f>'Active Donors'!AX16*Regular!AN5</f>
        <v>10267.306500000004</v>
      </c>
      <c r="AY16" s="194">
        <f>'Active Donors'!AY16*Regular!AO5</f>
        <v>9874.5680000000048</v>
      </c>
      <c r="AZ16" s="194">
        <f>'Active Donors'!AZ16*Regular!AP5</f>
        <v>9481.8295000000035</v>
      </c>
      <c r="BA16" s="194">
        <f>'Active Donors'!BA16*Regular!AQ5</f>
        <v>9089.0910000000022</v>
      </c>
      <c r="BB16" s="194">
        <f>'Active Donors'!BB16*Regular!AR5</f>
        <v>8696.3525000000027</v>
      </c>
      <c r="BC16" s="194">
        <f>'Active Donors'!BC16*Regular!AS5</f>
        <v>8303.6140000000032</v>
      </c>
      <c r="BD16" s="194">
        <f>'Active Donors'!BD16*Regular!AT5</f>
        <v>7910.8755000000019</v>
      </c>
      <c r="BE16" s="194">
        <f>'Active Donors'!BE16*Regular!AU5</f>
        <v>7518.1370000000006</v>
      </c>
      <c r="BF16" s="194">
        <f>'Active Donors'!BF16*Regular!AV5</f>
        <v>7125.3985000000002</v>
      </c>
      <c r="BG16" s="194">
        <f>'Active Donors'!BG16*Regular!AW5</f>
        <v>6732.6600000000008</v>
      </c>
      <c r="BH16" s="194">
        <f>'Active Donors'!BH16*Regular!AX5</f>
        <v>6233.3210499999996</v>
      </c>
      <c r="BI16" s="194">
        <f>'Active Donors'!BI16*Regular!AY5</f>
        <v>5666.6555000000008</v>
      </c>
      <c r="BJ16" s="194">
        <f>'Active Donors'!BJ16*Regular!AZ5</f>
        <v>5099.9899500000001</v>
      </c>
      <c r="BK16" s="194">
        <f>'Active Donors'!BK16*Regular!BA5</f>
        <v>4533.3244000000004</v>
      </c>
      <c r="BL16" s="194">
        <f>'Active Donors'!BL16*Regular!BB5</f>
        <v>3966.6588500000007</v>
      </c>
      <c r="BM16" s="194">
        <f>'Active Donors'!BM16*Regular!BC5</f>
        <v>3399.993300000001</v>
      </c>
      <c r="BN16" s="194">
        <f>'Active Donors'!BN16*Regular!BD5</f>
        <v>2833.3277500000004</v>
      </c>
      <c r="BO16" s="194">
        <f>'Active Donors'!BO16*Regular!BE5</f>
        <v>2266.6622000000002</v>
      </c>
      <c r="BP16" s="194">
        <f>'Active Donors'!BP16*Regular!BF5</f>
        <v>1699.99665</v>
      </c>
      <c r="BQ16" s="194">
        <f>'Active Donors'!BQ16*Regular!BG5</f>
        <v>1133.3311000000001</v>
      </c>
      <c r="BR16" s="194">
        <f>'Active Donors'!BR16*Regular!BH5</f>
        <v>566.66555000000005</v>
      </c>
      <c r="BS16" s="194">
        <f>'Active Donors'!BS16*Regular!BI5</f>
        <v>0</v>
      </c>
    </row>
    <row r="17" spans="1:121" s="48" customFormat="1" ht="13.5" thickBot="1" x14ac:dyDescent="0.35">
      <c r="A17" s="58" t="s">
        <v>13</v>
      </c>
      <c r="M17" s="199">
        <f>'Active Donors'!M17*Regular!B5</f>
        <v>100000</v>
      </c>
      <c r="N17" s="195">
        <f>'Active Donors'!N17*Regular!C5</f>
        <v>85000</v>
      </c>
      <c r="O17" s="195">
        <f>'Active Donors'!O17*Regular!D5</f>
        <v>75000</v>
      </c>
      <c r="P17" s="195">
        <f>'Active Donors'!P17*Regular!E5</f>
        <v>65000</v>
      </c>
      <c r="Q17" s="195">
        <f>'Active Donors'!Q17*Regular!F5</f>
        <v>60000</v>
      </c>
      <c r="R17" s="195">
        <f>'Active Donors'!R17*Regular!G5</f>
        <v>56000.000000000007</v>
      </c>
      <c r="S17" s="195">
        <f>'Active Donors'!S17*Regular!H5</f>
        <v>53000</v>
      </c>
      <c r="T17" s="195">
        <f>'Active Donors'!T17*Regular!I5</f>
        <v>51000</v>
      </c>
      <c r="U17" s="195">
        <f>'Active Donors'!U17*Regular!J5</f>
        <v>49000</v>
      </c>
      <c r="V17" s="195">
        <f>'Active Donors'!V17*Regular!K5</f>
        <v>47000</v>
      </c>
      <c r="W17" s="195">
        <f>'Active Donors'!W17*Regular!L5</f>
        <v>46000</v>
      </c>
      <c r="X17" s="195">
        <f>'Active Donors'!X17*Regular!M5</f>
        <v>45000</v>
      </c>
      <c r="Y17" s="199">
        <f>'Active Donors'!Y17*Regular!N5</f>
        <v>41915.000000000015</v>
      </c>
      <c r="Z17" s="195">
        <f>'Active Donors'!Z17*Regular!O5</f>
        <v>40400.000000000015</v>
      </c>
      <c r="AA17" s="195">
        <f>'Active Donors'!AA17*Regular!P5</f>
        <v>38885.000000000015</v>
      </c>
      <c r="AB17" s="195">
        <f>'Active Donors'!AB17*Regular!Q5</f>
        <v>37370.000000000015</v>
      </c>
      <c r="AC17" s="195">
        <f>'Active Donors'!AC17*Regular!R5</f>
        <v>35855.000000000007</v>
      </c>
      <c r="AD17" s="195">
        <f>'Active Donors'!AD17*Regular!S5</f>
        <v>34340.000000000007</v>
      </c>
      <c r="AE17" s="195">
        <f>'Active Donors'!AE17*Regular!T5</f>
        <v>32825.000000000007</v>
      </c>
      <c r="AF17" s="195">
        <f>'Active Donors'!AF17*Regular!U5</f>
        <v>31310.000000000007</v>
      </c>
      <c r="AG17" s="195">
        <f>'Active Donors'!AG17*Regular!V5</f>
        <v>29795.000000000004</v>
      </c>
      <c r="AH17" s="195">
        <f>'Active Donors'!AH17*Regular!W5</f>
        <v>28280.000000000004</v>
      </c>
      <c r="AI17" s="195">
        <f>'Active Donors'!AI17*Regular!X5</f>
        <v>26765</v>
      </c>
      <c r="AJ17" s="195">
        <f>'Active Donors'!AJ17*Regular!Y5</f>
        <v>25250</v>
      </c>
      <c r="AK17" s="195">
        <f>'Active Donors'!AK17*Regular!Z5</f>
        <v>24227.375000000011</v>
      </c>
      <c r="AL17" s="195">
        <f>'Active Donors'!AL17*Regular!AA5</f>
        <v>22952.250000000007</v>
      </c>
      <c r="AM17" s="195">
        <f>'Active Donors'!AM17*Regular!AB5</f>
        <v>21677.125000000007</v>
      </c>
      <c r="AN17" s="195">
        <f>'Active Donors'!AN17*Regular!AC5</f>
        <v>20402.000000000007</v>
      </c>
      <c r="AO17" s="195">
        <f>'Active Donors'!AO17*Regular!AD5</f>
        <v>19126.875000000007</v>
      </c>
      <c r="AP17" s="195">
        <f>'Active Donors'!AP17*Regular!AE5</f>
        <v>17851.750000000004</v>
      </c>
      <c r="AQ17" s="195">
        <f>'Active Donors'!AQ17*Regular!AF5</f>
        <v>16576.625000000004</v>
      </c>
      <c r="AR17" s="195">
        <f>'Active Donors'!AR17*Regular!AG5</f>
        <v>15301.500000000002</v>
      </c>
      <c r="AS17" s="195">
        <f>'Active Donors'!AS17*Regular!AH5</f>
        <v>14026.375000000002</v>
      </c>
      <c r="AT17" s="195">
        <f>'Active Donors'!AT17*Regular!AI5</f>
        <v>12751.25</v>
      </c>
      <c r="AU17" s="195">
        <f>'Active Donors'!AU17*Regular!AJ5</f>
        <v>11476.125</v>
      </c>
      <c r="AV17" s="195">
        <f>'Active Donors'!AV17*Regular!AK5</f>
        <v>10201</v>
      </c>
      <c r="AW17" s="195">
        <f>'Active Donors'!AW17*Regular!AL5</f>
        <v>11052.783500000005</v>
      </c>
      <c r="AX17" s="195">
        <f>'Active Donors'!AX17*Regular!AM5</f>
        <v>10660.045000000006</v>
      </c>
      <c r="AY17" s="195">
        <f>'Active Donors'!AY17*Regular!AN5</f>
        <v>10267.306500000004</v>
      </c>
      <c r="AZ17" s="195">
        <f>'Active Donors'!AZ17*Regular!AO5</f>
        <v>9874.5680000000048</v>
      </c>
      <c r="BA17" s="195">
        <f>'Active Donors'!BA17*Regular!AP5</f>
        <v>9481.8295000000035</v>
      </c>
      <c r="BB17" s="195">
        <f>'Active Donors'!BB17*Regular!AQ5</f>
        <v>9089.0910000000022</v>
      </c>
      <c r="BC17" s="195">
        <f>'Active Donors'!BC17*Regular!AR5</f>
        <v>8696.3525000000027</v>
      </c>
      <c r="BD17" s="195">
        <f>'Active Donors'!BD17*Regular!AS5</f>
        <v>8303.6140000000032</v>
      </c>
      <c r="BE17" s="195">
        <f>'Active Donors'!BE17*Regular!AT5</f>
        <v>7910.8755000000019</v>
      </c>
      <c r="BF17" s="195">
        <f>'Active Donors'!BF17*Regular!AU5</f>
        <v>7518.1370000000006</v>
      </c>
      <c r="BG17" s="195">
        <f>'Active Donors'!BG17*Regular!AV5</f>
        <v>7125.3985000000002</v>
      </c>
      <c r="BH17" s="195">
        <f>'Active Donors'!BH17*Regular!AW5</f>
        <v>6732.6600000000008</v>
      </c>
      <c r="BI17" s="195">
        <f>'Active Donors'!BI17*Regular!AX5</f>
        <v>6233.3210499999996</v>
      </c>
      <c r="BJ17" s="195">
        <f>'Active Donors'!BJ17*Regular!AY5</f>
        <v>5666.6555000000008</v>
      </c>
      <c r="BK17" s="195">
        <f>'Active Donors'!BK17*Regular!AZ5</f>
        <v>5099.9899500000001</v>
      </c>
      <c r="BL17" s="195">
        <f>'Active Donors'!BL17*Regular!BA5</f>
        <v>4533.3244000000004</v>
      </c>
      <c r="BM17" s="195">
        <f>'Active Donors'!BM17*Regular!BB5</f>
        <v>3966.6588500000007</v>
      </c>
      <c r="BN17" s="195">
        <f>'Active Donors'!BN17*Regular!BC5</f>
        <v>3399.993300000001</v>
      </c>
      <c r="BO17" s="195">
        <f>'Active Donors'!BO17*Regular!BD5</f>
        <v>2833.3277500000004</v>
      </c>
      <c r="BP17" s="195">
        <f>'Active Donors'!BP17*Regular!BE5</f>
        <v>2266.6622000000002</v>
      </c>
      <c r="BQ17" s="195">
        <f>'Active Donors'!BQ17*Regular!BF5</f>
        <v>1699.99665</v>
      </c>
      <c r="BR17" s="195">
        <f>'Active Donors'!BR17*Regular!BG5</f>
        <v>1133.3311000000001</v>
      </c>
      <c r="BS17" s="195">
        <f>'Active Donors'!BS17*Regular!BH5</f>
        <v>566.66555000000005</v>
      </c>
      <c r="BT17" s="195">
        <f>'Active Donors'!BT17*Regular!BI5</f>
        <v>0</v>
      </c>
      <c r="BU17" s="52"/>
      <c r="CG17" s="52"/>
      <c r="CS17" s="52"/>
      <c r="DE17" s="52"/>
      <c r="DQ17" s="52"/>
    </row>
    <row r="18" spans="1:121" ht="13" x14ac:dyDescent="0.3">
      <c r="A18" s="57" t="s">
        <v>14</v>
      </c>
      <c r="N18" s="194">
        <f>'Active Donors'!N18*Regular!B6</f>
        <v>100000</v>
      </c>
      <c r="O18" s="194">
        <f>'Active Donors'!O18*Regular!C6</f>
        <v>85000</v>
      </c>
      <c r="P18" s="194">
        <f>'Active Donors'!P18*Regular!D6</f>
        <v>75000</v>
      </c>
      <c r="Q18" s="194">
        <f>'Active Donors'!Q18*Regular!E6</f>
        <v>65000</v>
      </c>
      <c r="R18" s="194">
        <f>'Active Donors'!R18*Regular!F6</f>
        <v>60000</v>
      </c>
      <c r="S18" s="194">
        <f>'Active Donors'!S18*Regular!G6</f>
        <v>56000.000000000007</v>
      </c>
      <c r="T18" s="194">
        <f>'Active Donors'!T18*Regular!H6</f>
        <v>53000</v>
      </c>
      <c r="U18" s="194">
        <f>'Active Donors'!U18*Regular!I6</f>
        <v>51000</v>
      </c>
      <c r="V18" s="194">
        <f>'Active Donors'!V18*Regular!J6</f>
        <v>49000</v>
      </c>
      <c r="W18" s="194">
        <f>'Active Donors'!W18*Regular!K6</f>
        <v>47000</v>
      </c>
      <c r="X18" s="194">
        <f>'Active Donors'!X18*Regular!L6</f>
        <v>46000</v>
      </c>
      <c r="Y18" s="198">
        <f>'Active Donors'!Y18*Regular!M6</f>
        <v>45000</v>
      </c>
      <c r="Z18" s="194">
        <f>'Active Donors'!Z18*Regular!N6</f>
        <v>41915.000000000015</v>
      </c>
      <c r="AA18" s="194">
        <f>'Active Donors'!AA18*Regular!O6</f>
        <v>40400.000000000015</v>
      </c>
      <c r="AB18" s="194">
        <f>'Active Donors'!AB18*Regular!P6</f>
        <v>38885.000000000015</v>
      </c>
      <c r="AC18" s="194">
        <f>'Active Donors'!AC18*Regular!Q6</f>
        <v>37370.000000000015</v>
      </c>
      <c r="AD18" s="194">
        <f>'Active Donors'!AD18*Regular!R6</f>
        <v>35855.000000000007</v>
      </c>
      <c r="AE18" s="194">
        <f>'Active Donors'!AE18*Regular!S6</f>
        <v>34340.000000000007</v>
      </c>
      <c r="AF18" s="194">
        <f>'Active Donors'!AF18*Regular!T6</f>
        <v>32825.000000000007</v>
      </c>
      <c r="AG18" s="194">
        <f>'Active Donors'!AG18*Regular!U6</f>
        <v>31310.000000000007</v>
      </c>
      <c r="AH18" s="194">
        <f>'Active Donors'!AH18*Regular!V6</f>
        <v>29795.000000000004</v>
      </c>
      <c r="AI18" s="194">
        <f>'Active Donors'!AI18*Regular!W6</f>
        <v>28280.000000000004</v>
      </c>
      <c r="AJ18" s="194">
        <f>'Active Donors'!AJ18*Regular!X6</f>
        <v>26765</v>
      </c>
      <c r="AK18" s="194">
        <f>'Active Donors'!AK18*Regular!Y6</f>
        <v>25250</v>
      </c>
      <c r="AL18" s="194">
        <f>'Active Donors'!AL18*Regular!Z6</f>
        <v>24227.375000000011</v>
      </c>
      <c r="AM18" s="194">
        <f>'Active Donors'!AM18*Regular!AA6</f>
        <v>22952.250000000007</v>
      </c>
      <c r="AN18" s="194">
        <f>'Active Donors'!AN18*Regular!AB6</f>
        <v>21677.125000000007</v>
      </c>
      <c r="AO18" s="194">
        <f>'Active Donors'!AO18*Regular!AC6</f>
        <v>20402.000000000007</v>
      </c>
      <c r="AP18" s="194">
        <f>'Active Donors'!AP18*Regular!AD6</f>
        <v>19126.875000000007</v>
      </c>
      <c r="AQ18" s="194">
        <f>'Active Donors'!AQ18*Regular!AE6</f>
        <v>17851.750000000004</v>
      </c>
      <c r="AR18" s="194">
        <f>'Active Donors'!AR18*Regular!AF6</f>
        <v>16576.625000000004</v>
      </c>
      <c r="AS18" s="194">
        <f>'Active Donors'!AS18*Regular!AG6</f>
        <v>15301.500000000002</v>
      </c>
      <c r="AT18" s="194">
        <f>'Active Donors'!AT18*Regular!AH6</f>
        <v>14026.375000000002</v>
      </c>
      <c r="AU18" s="194">
        <f>'Active Donors'!AU18*Regular!AI6</f>
        <v>12751.25</v>
      </c>
      <c r="AV18" s="194">
        <f>'Active Donors'!AV18*Regular!AJ6</f>
        <v>11476.125</v>
      </c>
      <c r="AW18" s="194">
        <f>'Active Donors'!AW18*Regular!AK6</f>
        <v>10201</v>
      </c>
      <c r="AX18" s="194">
        <f>'Active Donors'!AX18*Regular!AL6</f>
        <v>11052.783500000005</v>
      </c>
      <c r="AY18" s="194">
        <f>'Active Donors'!AY18*Regular!AM6</f>
        <v>10660.045000000006</v>
      </c>
      <c r="AZ18" s="194">
        <f>'Active Donors'!AZ18*Regular!AN6</f>
        <v>10267.306500000004</v>
      </c>
      <c r="BA18" s="194">
        <f>'Active Donors'!BA18*Regular!AO6</f>
        <v>9874.5680000000048</v>
      </c>
      <c r="BB18" s="194">
        <f>'Active Donors'!BB18*Regular!AP6</f>
        <v>9481.8295000000035</v>
      </c>
      <c r="BC18" s="194">
        <f>'Active Donors'!BC18*Regular!AQ6</f>
        <v>9089.0910000000022</v>
      </c>
      <c r="BD18" s="194">
        <f>'Active Donors'!BD18*Regular!AR6</f>
        <v>8696.3525000000027</v>
      </c>
      <c r="BE18" s="194">
        <f>'Active Donors'!BE18*Regular!AS6</f>
        <v>8303.6140000000032</v>
      </c>
      <c r="BF18" s="194">
        <f>'Active Donors'!BF18*Regular!AT6</f>
        <v>7910.8755000000019</v>
      </c>
      <c r="BG18" s="194">
        <f>'Active Donors'!BG18*Regular!AU6</f>
        <v>7518.1370000000006</v>
      </c>
      <c r="BH18" s="194">
        <f>'Active Donors'!BH18*Regular!AV6</f>
        <v>7125.3985000000002</v>
      </c>
      <c r="BI18" s="194">
        <f>'Active Donors'!BI18*Regular!AW6</f>
        <v>6732.6600000000008</v>
      </c>
      <c r="BJ18" s="194">
        <f>'Active Donors'!BJ18*Regular!AX6</f>
        <v>6233.3210499999996</v>
      </c>
      <c r="BK18" s="194">
        <f>'Active Donors'!BK18*Regular!AY6</f>
        <v>5666.6555000000008</v>
      </c>
      <c r="BL18" s="194">
        <f>'Active Donors'!BL18*Regular!AZ6</f>
        <v>5099.9899500000001</v>
      </c>
      <c r="BM18" s="194">
        <f>'Active Donors'!BM18*Regular!BA6</f>
        <v>4533.3244000000004</v>
      </c>
      <c r="BN18" s="194">
        <f>'Active Donors'!BN18*Regular!BB6</f>
        <v>3966.6588500000007</v>
      </c>
      <c r="BO18" s="194">
        <f>'Active Donors'!BO18*Regular!BC6</f>
        <v>3399.993300000001</v>
      </c>
      <c r="BP18" s="194">
        <f>'Active Donors'!BP18*Regular!BD6</f>
        <v>2833.3277500000004</v>
      </c>
      <c r="BQ18" s="194">
        <f>'Active Donors'!BQ18*Regular!BE6</f>
        <v>2266.6622000000002</v>
      </c>
      <c r="BR18" s="194">
        <f>'Active Donors'!BR18*Regular!BF6</f>
        <v>1699.99665</v>
      </c>
      <c r="BS18" s="194">
        <f>'Active Donors'!BS18*Regular!BG6</f>
        <v>1133.3311000000001</v>
      </c>
      <c r="BT18" s="194">
        <f>'Active Donors'!BT18*Regular!BH6</f>
        <v>566.66555000000005</v>
      </c>
      <c r="BU18" s="194">
        <f>'Active Donors'!BU18*Regular!BI6</f>
        <v>0</v>
      </c>
    </row>
    <row r="19" spans="1:121" ht="13" x14ac:dyDescent="0.3">
      <c r="A19" s="56" t="s">
        <v>15</v>
      </c>
      <c r="O19" s="194">
        <f>'Active Donors'!O19*Regular!B6</f>
        <v>100000</v>
      </c>
      <c r="P19" s="194">
        <f>'Active Donors'!P19*Regular!C6</f>
        <v>85000</v>
      </c>
      <c r="Q19" s="194">
        <f>'Active Donors'!Q19*Regular!D6</f>
        <v>75000</v>
      </c>
      <c r="R19" s="194">
        <f>'Active Donors'!R19*Regular!E6</f>
        <v>65000</v>
      </c>
      <c r="S19" s="194">
        <f>'Active Donors'!S19*Regular!F6</f>
        <v>60000</v>
      </c>
      <c r="T19" s="194">
        <f>'Active Donors'!T19*Regular!G6</f>
        <v>56000.000000000007</v>
      </c>
      <c r="U19" s="194">
        <f>'Active Donors'!U19*Regular!H6</f>
        <v>53000</v>
      </c>
      <c r="V19" s="194">
        <f>'Active Donors'!V19*Regular!I6</f>
        <v>51000</v>
      </c>
      <c r="W19" s="194">
        <f>'Active Donors'!W19*Regular!J6</f>
        <v>49000</v>
      </c>
      <c r="X19" s="194">
        <f>'Active Donors'!X19*Regular!K6</f>
        <v>47000</v>
      </c>
      <c r="Y19" s="198">
        <f>'Active Donors'!Y19*Regular!L6</f>
        <v>46000</v>
      </c>
      <c r="Z19" s="194">
        <f>'Active Donors'!Z19*Regular!M6</f>
        <v>45000</v>
      </c>
      <c r="AA19" s="194">
        <f>'Active Donors'!AA19*Regular!N6</f>
        <v>41915.000000000015</v>
      </c>
      <c r="AB19" s="194">
        <f>'Active Donors'!AB19*Regular!O6</f>
        <v>40400.000000000015</v>
      </c>
      <c r="AC19" s="194">
        <f>'Active Donors'!AC19*Regular!P6</f>
        <v>38885.000000000015</v>
      </c>
      <c r="AD19" s="194">
        <f>'Active Donors'!AD19*Regular!Q6</f>
        <v>37370.000000000015</v>
      </c>
      <c r="AE19" s="194">
        <f>'Active Donors'!AE19*Regular!R6</f>
        <v>35855.000000000007</v>
      </c>
      <c r="AF19" s="194">
        <f>'Active Donors'!AF19*Regular!S6</f>
        <v>34340.000000000007</v>
      </c>
      <c r="AG19" s="194">
        <f>'Active Donors'!AG19*Regular!T6</f>
        <v>32825.000000000007</v>
      </c>
      <c r="AH19" s="194">
        <f>'Active Donors'!AH19*Regular!U6</f>
        <v>31310.000000000007</v>
      </c>
      <c r="AI19" s="194">
        <f>'Active Donors'!AI19*Regular!V6</f>
        <v>29795.000000000004</v>
      </c>
      <c r="AJ19" s="194">
        <f>'Active Donors'!AJ19*Regular!W6</f>
        <v>28280.000000000004</v>
      </c>
      <c r="AK19" s="194">
        <f>'Active Donors'!AK19*Regular!X6</f>
        <v>26765</v>
      </c>
      <c r="AL19" s="194">
        <f>'Active Donors'!AL19*Regular!Y6</f>
        <v>25250</v>
      </c>
      <c r="AM19" s="194">
        <f>'Active Donors'!AM19*Regular!Z6</f>
        <v>24227.375000000011</v>
      </c>
      <c r="AN19" s="194">
        <f>'Active Donors'!AN19*Regular!AA6</f>
        <v>22952.250000000007</v>
      </c>
      <c r="AO19" s="194">
        <f>'Active Donors'!AO19*Regular!AB6</f>
        <v>21677.125000000007</v>
      </c>
      <c r="AP19" s="194">
        <f>'Active Donors'!AP19*Regular!AC6</f>
        <v>20402.000000000007</v>
      </c>
      <c r="AQ19" s="194">
        <f>'Active Donors'!AQ19*Regular!AD6</f>
        <v>19126.875000000007</v>
      </c>
      <c r="AR19" s="194">
        <f>'Active Donors'!AR19*Regular!AE6</f>
        <v>17851.750000000004</v>
      </c>
      <c r="AS19" s="194">
        <f>'Active Donors'!AS19*Regular!AF6</f>
        <v>16576.625000000004</v>
      </c>
      <c r="AT19" s="194">
        <f>'Active Donors'!AT19*Regular!AG6</f>
        <v>15301.500000000002</v>
      </c>
      <c r="AU19" s="194">
        <f>'Active Donors'!AU19*Regular!AH6</f>
        <v>14026.375000000002</v>
      </c>
      <c r="AV19" s="194">
        <f>'Active Donors'!AV19*Regular!AI6</f>
        <v>12751.25</v>
      </c>
      <c r="AW19" s="194">
        <f>'Active Donors'!AW19*Regular!AJ6</f>
        <v>11476.125</v>
      </c>
      <c r="AX19" s="194">
        <f>'Active Donors'!AX19*Regular!AK6</f>
        <v>10201</v>
      </c>
      <c r="AY19" s="194">
        <f>'Active Donors'!AY19*Regular!AL6</f>
        <v>11052.783500000005</v>
      </c>
      <c r="AZ19" s="194">
        <f>'Active Donors'!AZ19*Regular!AM6</f>
        <v>10660.045000000006</v>
      </c>
      <c r="BA19" s="194">
        <f>'Active Donors'!BA19*Regular!AN6</f>
        <v>10267.306500000004</v>
      </c>
      <c r="BB19" s="194">
        <f>'Active Donors'!BB19*Regular!AO6</f>
        <v>9874.5680000000048</v>
      </c>
      <c r="BC19" s="194">
        <f>'Active Donors'!BC19*Regular!AP6</f>
        <v>9481.8295000000035</v>
      </c>
      <c r="BD19" s="194">
        <f>'Active Donors'!BD19*Regular!AQ6</f>
        <v>9089.0910000000022</v>
      </c>
      <c r="BE19" s="194">
        <f>'Active Donors'!BE19*Regular!AR6</f>
        <v>8696.3525000000027</v>
      </c>
      <c r="BF19" s="194">
        <f>'Active Donors'!BF19*Regular!AS6</f>
        <v>8303.6140000000032</v>
      </c>
      <c r="BG19" s="194">
        <f>'Active Donors'!BG19*Regular!AT6</f>
        <v>7910.8755000000019</v>
      </c>
      <c r="BH19" s="194">
        <f>'Active Donors'!BH19*Regular!AU6</f>
        <v>7518.1370000000006</v>
      </c>
      <c r="BI19" s="194">
        <f>'Active Donors'!BI19*Regular!AV6</f>
        <v>7125.3985000000002</v>
      </c>
      <c r="BJ19" s="194">
        <f>'Active Donors'!BJ19*Regular!AW6</f>
        <v>6732.6600000000008</v>
      </c>
      <c r="BK19" s="194">
        <f>'Active Donors'!BK19*Regular!AX6</f>
        <v>6233.3210499999996</v>
      </c>
      <c r="BL19" s="194">
        <f>'Active Donors'!BL19*Regular!AY6</f>
        <v>5666.6555000000008</v>
      </c>
      <c r="BM19" s="194">
        <f>'Active Donors'!BM19*Regular!AZ6</f>
        <v>5099.9899500000001</v>
      </c>
      <c r="BN19" s="194">
        <f>'Active Donors'!BN19*Regular!BA6</f>
        <v>4533.3244000000004</v>
      </c>
      <c r="BO19" s="194">
        <f>'Active Donors'!BO19*Regular!BB6</f>
        <v>3966.6588500000007</v>
      </c>
      <c r="BP19" s="194">
        <f>'Active Donors'!BP19*Regular!BC6</f>
        <v>3399.993300000001</v>
      </c>
      <c r="BQ19" s="194">
        <f>'Active Donors'!BQ19*Regular!BD6</f>
        <v>2833.3277500000004</v>
      </c>
      <c r="BR19" s="194">
        <f>'Active Donors'!BR19*Regular!BE6</f>
        <v>2266.6622000000002</v>
      </c>
      <c r="BS19" s="194">
        <f>'Active Donors'!BS19*Regular!BF6</f>
        <v>1699.99665</v>
      </c>
      <c r="BT19" s="194">
        <f>'Active Donors'!BT19*Regular!BG6</f>
        <v>1133.3311000000001</v>
      </c>
      <c r="BU19" s="194">
        <f>'Active Donors'!BU19*Regular!BH6</f>
        <v>566.66555000000005</v>
      </c>
      <c r="BV19" s="194">
        <f>'Active Donors'!BV19*Regular!BI6</f>
        <v>0</v>
      </c>
    </row>
    <row r="20" spans="1:121" ht="13" x14ac:dyDescent="0.3">
      <c r="A20" s="56" t="s">
        <v>16</v>
      </c>
      <c r="P20" s="194">
        <f>'Active Donors'!P20*Regular!B6</f>
        <v>100000</v>
      </c>
      <c r="Q20" s="194">
        <f>'Active Donors'!Q20*Regular!C6</f>
        <v>85000</v>
      </c>
      <c r="R20" s="194">
        <f>'Active Donors'!R20*Regular!D6</f>
        <v>75000</v>
      </c>
      <c r="S20" s="194">
        <f>'Active Donors'!S20*Regular!E6</f>
        <v>65000</v>
      </c>
      <c r="T20" s="194">
        <f>'Active Donors'!T20*Regular!F6</f>
        <v>60000</v>
      </c>
      <c r="U20" s="194">
        <f>'Active Donors'!U20*Regular!G6</f>
        <v>56000.000000000007</v>
      </c>
      <c r="V20" s="194">
        <f>'Active Donors'!V20*Regular!H6</f>
        <v>53000</v>
      </c>
      <c r="W20" s="194">
        <f>'Active Donors'!W20*Regular!I6</f>
        <v>51000</v>
      </c>
      <c r="X20" s="194">
        <f>'Active Donors'!X20*Regular!J6</f>
        <v>49000</v>
      </c>
      <c r="Y20" s="198">
        <f>'Active Donors'!Y20*Regular!K6</f>
        <v>47000</v>
      </c>
      <c r="Z20" s="194">
        <f>'Active Donors'!Z20*Regular!L6</f>
        <v>46000</v>
      </c>
      <c r="AA20" s="194">
        <f>'Active Donors'!AA20*Regular!M6</f>
        <v>45000</v>
      </c>
      <c r="AB20" s="194">
        <f>'Active Donors'!AB20*Regular!N6</f>
        <v>41915.000000000015</v>
      </c>
      <c r="AC20" s="194">
        <f>'Active Donors'!AC20*Regular!O6</f>
        <v>40400.000000000015</v>
      </c>
      <c r="AD20" s="194">
        <f>'Active Donors'!AD20*Regular!P6</f>
        <v>38885.000000000015</v>
      </c>
      <c r="AE20" s="194">
        <f>'Active Donors'!AE20*Regular!Q6</f>
        <v>37370.000000000015</v>
      </c>
      <c r="AF20" s="194">
        <f>'Active Donors'!AF20*Regular!R6</f>
        <v>35855.000000000007</v>
      </c>
      <c r="AG20" s="194">
        <f>'Active Donors'!AG20*Regular!S6</f>
        <v>34340.000000000007</v>
      </c>
      <c r="AH20" s="194">
        <f>'Active Donors'!AH20*Regular!T6</f>
        <v>32825.000000000007</v>
      </c>
      <c r="AI20" s="194">
        <f>'Active Donors'!AI20*Regular!U6</f>
        <v>31310.000000000007</v>
      </c>
      <c r="AJ20" s="194">
        <f>'Active Donors'!AJ20*Regular!V6</f>
        <v>29795.000000000004</v>
      </c>
      <c r="AK20" s="194">
        <f>'Active Donors'!AK20*Regular!W6</f>
        <v>28280.000000000004</v>
      </c>
      <c r="AL20" s="194">
        <f>'Active Donors'!AL20*Regular!X6</f>
        <v>26765</v>
      </c>
      <c r="AM20" s="194">
        <f>'Active Donors'!AM20*Regular!Y6</f>
        <v>25250</v>
      </c>
      <c r="AN20" s="194">
        <f>'Active Donors'!AN20*Regular!Z6</f>
        <v>24227.375000000011</v>
      </c>
      <c r="AO20" s="194">
        <f>'Active Donors'!AO20*Regular!AA6</f>
        <v>22952.250000000007</v>
      </c>
      <c r="AP20" s="194">
        <f>'Active Donors'!AP20*Regular!AB6</f>
        <v>21677.125000000007</v>
      </c>
      <c r="AQ20" s="194">
        <f>'Active Donors'!AQ20*Regular!AC6</f>
        <v>20402.000000000007</v>
      </c>
      <c r="AR20" s="194">
        <f>'Active Donors'!AR20*Regular!AD6</f>
        <v>19126.875000000007</v>
      </c>
      <c r="AS20" s="194">
        <f>'Active Donors'!AS20*Regular!AE6</f>
        <v>17851.750000000004</v>
      </c>
      <c r="AT20" s="194">
        <f>'Active Donors'!AT20*Regular!AF6</f>
        <v>16576.625000000004</v>
      </c>
      <c r="AU20" s="194">
        <f>'Active Donors'!AU20*Regular!AG6</f>
        <v>15301.500000000002</v>
      </c>
      <c r="AV20" s="194">
        <f>'Active Donors'!AV20*Regular!AH6</f>
        <v>14026.375000000002</v>
      </c>
      <c r="AW20" s="194">
        <f>'Active Donors'!AW20*Regular!AI6</f>
        <v>12751.25</v>
      </c>
      <c r="AX20" s="194">
        <f>'Active Donors'!AX20*Regular!AJ6</f>
        <v>11476.125</v>
      </c>
      <c r="AY20" s="194">
        <f>'Active Donors'!AY20*Regular!AK6</f>
        <v>10201</v>
      </c>
      <c r="AZ20" s="194">
        <f>'Active Donors'!AZ20*Regular!AL6</f>
        <v>11052.783500000005</v>
      </c>
      <c r="BA20" s="194">
        <f>'Active Donors'!BA20*Regular!AM6</f>
        <v>10660.045000000006</v>
      </c>
      <c r="BB20" s="194">
        <f>'Active Donors'!BB20*Regular!AN6</f>
        <v>10267.306500000004</v>
      </c>
      <c r="BC20" s="194">
        <f>'Active Donors'!BC20*Regular!AO6</f>
        <v>9874.5680000000048</v>
      </c>
      <c r="BD20" s="194">
        <f>'Active Donors'!BD20*Regular!AP6</f>
        <v>9481.8295000000035</v>
      </c>
      <c r="BE20" s="194">
        <f>'Active Donors'!BE20*Regular!AQ6</f>
        <v>9089.0910000000022</v>
      </c>
      <c r="BF20" s="194">
        <f>'Active Donors'!BF20*Regular!AR6</f>
        <v>8696.3525000000027</v>
      </c>
      <c r="BG20" s="194">
        <f>'Active Donors'!BG20*Regular!AS6</f>
        <v>8303.6140000000032</v>
      </c>
      <c r="BH20" s="194">
        <f>'Active Donors'!BH20*Regular!AT6</f>
        <v>7910.8755000000019</v>
      </c>
      <c r="BI20" s="194">
        <f>'Active Donors'!BI20*Regular!AU6</f>
        <v>7518.1370000000006</v>
      </c>
      <c r="BJ20" s="194">
        <f>'Active Donors'!BJ20*Regular!AV6</f>
        <v>7125.3985000000002</v>
      </c>
      <c r="BK20" s="194">
        <f>'Active Donors'!BK20*Regular!AW6</f>
        <v>6732.6600000000008</v>
      </c>
      <c r="BL20" s="194">
        <f>'Active Donors'!BL20*Regular!AX6</f>
        <v>6233.3210499999996</v>
      </c>
      <c r="BM20" s="194">
        <f>'Active Donors'!BM20*Regular!AY6</f>
        <v>5666.6555000000008</v>
      </c>
      <c r="BN20" s="194">
        <f>'Active Donors'!BN20*Regular!AZ6</f>
        <v>5099.9899500000001</v>
      </c>
      <c r="BO20" s="194">
        <f>'Active Donors'!BO20*Regular!BA6</f>
        <v>4533.3244000000004</v>
      </c>
      <c r="BP20" s="194">
        <f>'Active Donors'!BP20*Regular!BB6</f>
        <v>3966.6588500000007</v>
      </c>
      <c r="BQ20" s="194">
        <f>'Active Donors'!BQ20*Regular!BC6</f>
        <v>3399.993300000001</v>
      </c>
      <c r="BR20" s="194">
        <f>'Active Donors'!BR20*Regular!BD6</f>
        <v>2833.3277500000004</v>
      </c>
      <c r="BS20" s="194">
        <f>'Active Donors'!BS20*Regular!BE6</f>
        <v>2266.6622000000002</v>
      </c>
      <c r="BT20" s="194">
        <f>'Active Donors'!BT20*Regular!BF6</f>
        <v>1699.99665</v>
      </c>
      <c r="BU20" s="194">
        <f>'Active Donors'!BU20*Regular!BG6</f>
        <v>1133.3311000000001</v>
      </c>
      <c r="BV20" s="194">
        <f>'Active Donors'!BV20*Regular!BH6</f>
        <v>566.66555000000005</v>
      </c>
      <c r="BW20" s="194">
        <f>'Active Donors'!BW20*Regular!BI6</f>
        <v>0</v>
      </c>
    </row>
    <row r="21" spans="1:121" ht="13" x14ac:dyDescent="0.3">
      <c r="A21" s="56" t="s">
        <v>17</v>
      </c>
      <c r="Q21" s="194">
        <f>'Active Donors'!Q21*Regular!B6</f>
        <v>100000</v>
      </c>
      <c r="R21" s="194">
        <f>'Active Donors'!R21*Regular!C6</f>
        <v>85000</v>
      </c>
      <c r="S21" s="194">
        <f>'Active Donors'!S21*Regular!D6</f>
        <v>75000</v>
      </c>
      <c r="T21" s="194">
        <f>'Active Donors'!T21*Regular!E6</f>
        <v>65000</v>
      </c>
      <c r="U21" s="194">
        <f>'Active Donors'!U21*Regular!F6</f>
        <v>60000</v>
      </c>
      <c r="V21" s="194">
        <f>'Active Donors'!V21*Regular!G6</f>
        <v>56000.000000000007</v>
      </c>
      <c r="W21" s="194">
        <f>'Active Donors'!W21*Regular!H6</f>
        <v>53000</v>
      </c>
      <c r="X21" s="194">
        <f>'Active Donors'!X21*Regular!I6</f>
        <v>51000</v>
      </c>
      <c r="Y21" s="198">
        <f>'Active Donors'!Y21*Regular!J6</f>
        <v>49000</v>
      </c>
      <c r="Z21" s="194">
        <f>'Active Donors'!Z21*Regular!K6</f>
        <v>47000</v>
      </c>
      <c r="AA21" s="194">
        <f>'Active Donors'!AA21*Regular!L6</f>
        <v>46000</v>
      </c>
      <c r="AB21" s="194">
        <f>'Active Donors'!AB21*Regular!M6</f>
        <v>45000</v>
      </c>
      <c r="AC21" s="194">
        <f>'Active Donors'!AC21*Regular!N6</f>
        <v>41915.000000000015</v>
      </c>
      <c r="AD21" s="194">
        <f>'Active Donors'!AD21*Regular!O6</f>
        <v>40400.000000000015</v>
      </c>
      <c r="AE21" s="194">
        <f>'Active Donors'!AE21*Regular!P6</f>
        <v>38885.000000000015</v>
      </c>
      <c r="AF21" s="194">
        <f>'Active Donors'!AF21*Regular!Q6</f>
        <v>37370.000000000015</v>
      </c>
      <c r="AG21" s="194">
        <f>'Active Donors'!AG21*Regular!R6</f>
        <v>35855.000000000007</v>
      </c>
      <c r="AH21" s="194">
        <f>'Active Donors'!AH21*Regular!S6</f>
        <v>34340.000000000007</v>
      </c>
      <c r="AI21" s="194">
        <f>'Active Donors'!AI21*Regular!T6</f>
        <v>32825.000000000007</v>
      </c>
      <c r="AJ21" s="194">
        <f>'Active Donors'!AJ21*Regular!U6</f>
        <v>31310.000000000007</v>
      </c>
      <c r="AK21" s="194">
        <f>'Active Donors'!AK21*Regular!V6</f>
        <v>29795.000000000004</v>
      </c>
      <c r="AL21" s="194">
        <f>'Active Donors'!AL21*Regular!W6</f>
        <v>28280.000000000004</v>
      </c>
      <c r="AM21" s="194">
        <f>'Active Donors'!AM21*Regular!X6</f>
        <v>26765</v>
      </c>
      <c r="AN21" s="194">
        <f>'Active Donors'!AN21*Regular!Y6</f>
        <v>25250</v>
      </c>
      <c r="AO21" s="194">
        <f>'Active Donors'!AO21*Regular!Z6</f>
        <v>24227.375000000011</v>
      </c>
      <c r="AP21" s="194">
        <f>'Active Donors'!AP21*Regular!AA6</f>
        <v>22952.250000000007</v>
      </c>
      <c r="AQ21" s="194">
        <f>'Active Donors'!AQ21*Regular!AB6</f>
        <v>21677.125000000007</v>
      </c>
      <c r="AR21" s="194">
        <f>'Active Donors'!AR21*Regular!AC6</f>
        <v>20402.000000000007</v>
      </c>
      <c r="AS21" s="194">
        <f>'Active Donors'!AS21*Regular!AD6</f>
        <v>19126.875000000007</v>
      </c>
      <c r="AT21" s="194">
        <f>'Active Donors'!AT21*Regular!AE6</f>
        <v>17851.750000000004</v>
      </c>
      <c r="AU21" s="194">
        <f>'Active Donors'!AU21*Regular!AF6</f>
        <v>16576.625000000004</v>
      </c>
      <c r="AV21" s="194">
        <f>'Active Donors'!AV21*Regular!AG6</f>
        <v>15301.500000000002</v>
      </c>
      <c r="AW21" s="194">
        <f>'Active Donors'!AW21*Regular!AH6</f>
        <v>14026.375000000002</v>
      </c>
      <c r="AX21" s="194">
        <f>'Active Donors'!AX21*Regular!AI6</f>
        <v>12751.25</v>
      </c>
      <c r="AY21" s="194">
        <f>'Active Donors'!AY21*Regular!AJ6</f>
        <v>11476.125</v>
      </c>
      <c r="AZ21" s="194">
        <f>'Active Donors'!AZ21*Regular!AK6</f>
        <v>10201</v>
      </c>
      <c r="BA21" s="194">
        <f>'Active Donors'!BA21*Regular!AL6</f>
        <v>11052.783500000005</v>
      </c>
      <c r="BB21" s="194">
        <f>'Active Donors'!BB21*Regular!AM6</f>
        <v>10660.045000000006</v>
      </c>
      <c r="BC21" s="194">
        <f>'Active Donors'!BC21*Regular!AN6</f>
        <v>10267.306500000004</v>
      </c>
      <c r="BD21" s="194">
        <f>'Active Donors'!BD21*Regular!AO6</f>
        <v>9874.5680000000048</v>
      </c>
      <c r="BE21" s="194">
        <f>'Active Donors'!BE21*Regular!AP6</f>
        <v>9481.8295000000035</v>
      </c>
      <c r="BF21" s="194">
        <f>'Active Donors'!BF21*Regular!AQ6</f>
        <v>9089.0910000000022</v>
      </c>
      <c r="BG21" s="194">
        <f>'Active Donors'!BG21*Regular!AR6</f>
        <v>8696.3525000000027</v>
      </c>
      <c r="BH21" s="194">
        <f>'Active Donors'!BH21*Regular!AS6</f>
        <v>8303.6140000000032</v>
      </c>
      <c r="BI21" s="194">
        <f>'Active Donors'!BI21*Regular!AT6</f>
        <v>7910.8755000000019</v>
      </c>
      <c r="BJ21" s="194">
        <f>'Active Donors'!BJ21*Regular!AU6</f>
        <v>7518.1370000000006</v>
      </c>
      <c r="BK21" s="194">
        <f>'Active Donors'!BK21*Regular!AV6</f>
        <v>7125.3985000000002</v>
      </c>
      <c r="BL21" s="194">
        <f>'Active Donors'!BL21*Regular!AW6</f>
        <v>6732.6600000000008</v>
      </c>
      <c r="BM21" s="194">
        <f>'Active Donors'!BM21*Regular!AX6</f>
        <v>6233.3210499999996</v>
      </c>
      <c r="BN21" s="194">
        <f>'Active Donors'!BN21*Regular!AY6</f>
        <v>5666.6555000000008</v>
      </c>
      <c r="BO21" s="194">
        <f>'Active Donors'!BO21*Regular!AZ6</f>
        <v>5099.9899500000001</v>
      </c>
      <c r="BP21" s="194">
        <f>'Active Donors'!BP21*Regular!BA6</f>
        <v>4533.3244000000004</v>
      </c>
      <c r="BQ21" s="194">
        <f>'Active Donors'!BQ21*Regular!BB6</f>
        <v>3966.6588500000007</v>
      </c>
      <c r="BR21" s="194">
        <f>'Active Donors'!BR21*Regular!BC6</f>
        <v>3399.993300000001</v>
      </c>
      <c r="BS21" s="194">
        <f>'Active Donors'!BS21*Regular!BD6</f>
        <v>2833.3277500000004</v>
      </c>
      <c r="BT21" s="194">
        <f>'Active Donors'!BT21*Regular!BE6</f>
        <v>2266.6622000000002</v>
      </c>
      <c r="BU21" s="194">
        <f>'Active Donors'!BU21*Regular!BF6</f>
        <v>1699.99665</v>
      </c>
      <c r="BV21" s="194">
        <f>'Active Donors'!BV21*Regular!BG6</f>
        <v>1133.3311000000001</v>
      </c>
      <c r="BW21" s="194">
        <f>'Active Donors'!BW21*Regular!BH6</f>
        <v>566.66555000000005</v>
      </c>
      <c r="BX21" s="194">
        <f>'Active Donors'!BX21*Regular!BI6</f>
        <v>0</v>
      </c>
      <c r="BY21" s="194"/>
      <c r="BZ21" s="194"/>
    </row>
    <row r="22" spans="1:121" ht="13" x14ac:dyDescent="0.3">
      <c r="A22" s="56" t="s">
        <v>18</v>
      </c>
      <c r="R22" s="194">
        <f>'Active Donors'!R22*Regular!B6</f>
        <v>100000</v>
      </c>
      <c r="S22" s="194">
        <f>'Active Donors'!S22*Regular!C6</f>
        <v>85000</v>
      </c>
      <c r="T22" s="194">
        <f>'Active Donors'!T22*Regular!D6</f>
        <v>75000</v>
      </c>
      <c r="U22" s="194">
        <f>'Active Donors'!U22*Regular!E6</f>
        <v>65000</v>
      </c>
      <c r="V22" s="194">
        <f>'Active Donors'!V22*Regular!F6</f>
        <v>60000</v>
      </c>
      <c r="W22" s="194">
        <f>'Active Donors'!W22*Regular!G6</f>
        <v>56000.000000000007</v>
      </c>
      <c r="X22" s="194">
        <f>'Active Donors'!X22*Regular!H6</f>
        <v>53000</v>
      </c>
      <c r="Y22" s="198">
        <f>'Active Donors'!Y22*Regular!I6</f>
        <v>51000</v>
      </c>
      <c r="Z22" s="194">
        <f>'Active Donors'!Z22*Regular!J6</f>
        <v>49000</v>
      </c>
      <c r="AA22" s="194">
        <f>'Active Donors'!AA22*Regular!K6</f>
        <v>47000</v>
      </c>
      <c r="AB22" s="194">
        <f>'Active Donors'!AB22*Regular!L6</f>
        <v>46000</v>
      </c>
      <c r="AC22" s="194">
        <f>'Active Donors'!AC22*Regular!M6</f>
        <v>45000</v>
      </c>
      <c r="AD22" s="194">
        <f>'Active Donors'!AD22*Regular!N6</f>
        <v>41915.000000000015</v>
      </c>
      <c r="AE22" s="194">
        <f>'Active Donors'!AE22*Regular!O6</f>
        <v>40400.000000000015</v>
      </c>
      <c r="AF22" s="194">
        <f>'Active Donors'!AF22*Regular!P6</f>
        <v>38885.000000000015</v>
      </c>
      <c r="AG22" s="194">
        <f>'Active Donors'!AG22*Regular!Q6</f>
        <v>37370.000000000015</v>
      </c>
      <c r="AH22" s="194">
        <f>'Active Donors'!AH22*Regular!R6</f>
        <v>35855.000000000007</v>
      </c>
      <c r="AI22" s="194">
        <f>'Active Donors'!AI22*Regular!S6</f>
        <v>34340.000000000007</v>
      </c>
      <c r="AJ22" s="194">
        <f>'Active Donors'!AJ22*Regular!T6</f>
        <v>32825.000000000007</v>
      </c>
      <c r="AK22" s="194">
        <f>'Active Donors'!AK22*Regular!U6</f>
        <v>31310.000000000007</v>
      </c>
      <c r="AL22" s="194">
        <f>'Active Donors'!AL22*Regular!V6</f>
        <v>29795.000000000004</v>
      </c>
      <c r="AM22" s="194">
        <f>'Active Donors'!AM22*Regular!W6</f>
        <v>28280.000000000004</v>
      </c>
      <c r="AN22" s="194">
        <f>'Active Donors'!AN22*Regular!X6</f>
        <v>26765</v>
      </c>
      <c r="AO22" s="194">
        <f>'Active Donors'!AO22*Regular!Y6</f>
        <v>25250</v>
      </c>
      <c r="AP22" s="194">
        <f>'Active Donors'!AP22*Regular!Z6</f>
        <v>24227.375000000011</v>
      </c>
      <c r="AQ22" s="194">
        <f>'Active Donors'!AQ22*Regular!AA6</f>
        <v>22952.250000000007</v>
      </c>
      <c r="AR22" s="194">
        <f>'Active Donors'!AR22*Regular!AB6</f>
        <v>21677.125000000007</v>
      </c>
      <c r="AS22" s="194">
        <f>'Active Donors'!AS22*Regular!AC6</f>
        <v>20402.000000000007</v>
      </c>
      <c r="AT22" s="194">
        <f>'Active Donors'!AT22*Regular!AD6</f>
        <v>19126.875000000007</v>
      </c>
      <c r="AU22" s="194">
        <f>'Active Donors'!AU22*Regular!AE6</f>
        <v>17851.750000000004</v>
      </c>
      <c r="AV22" s="194">
        <f>'Active Donors'!AV22*Regular!AF6</f>
        <v>16576.625000000004</v>
      </c>
      <c r="AW22" s="194">
        <f>'Active Donors'!AW22*Regular!AG6</f>
        <v>15301.500000000002</v>
      </c>
      <c r="AX22" s="194">
        <f>'Active Donors'!AX22*Regular!AH6</f>
        <v>14026.375000000002</v>
      </c>
      <c r="AY22" s="194">
        <f>'Active Donors'!AY22*Regular!AI6</f>
        <v>12751.25</v>
      </c>
      <c r="AZ22" s="194">
        <f>'Active Donors'!AZ22*Regular!AJ6</f>
        <v>11476.125</v>
      </c>
      <c r="BA22" s="194">
        <f>'Active Donors'!BA22*Regular!AK6</f>
        <v>10201</v>
      </c>
      <c r="BB22" s="194">
        <f>'Active Donors'!BB22*Regular!AL6</f>
        <v>11052.783500000005</v>
      </c>
      <c r="BC22" s="194">
        <f>'Active Donors'!BC22*Regular!AM6</f>
        <v>10660.045000000006</v>
      </c>
      <c r="BD22" s="194">
        <f>'Active Donors'!BD22*Regular!AN6</f>
        <v>10267.306500000004</v>
      </c>
      <c r="BE22" s="194">
        <f>'Active Donors'!BE22*Regular!AO6</f>
        <v>9874.5680000000048</v>
      </c>
      <c r="BF22" s="194">
        <f>'Active Donors'!BF22*Regular!AP6</f>
        <v>9481.8295000000035</v>
      </c>
      <c r="BG22" s="194">
        <f>'Active Donors'!BG22*Regular!AQ6</f>
        <v>9089.0910000000022</v>
      </c>
      <c r="BH22" s="194">
        <f>'Active Donors'!BH22*Regular!AR6</f>
        <v>8696.3525000000027</v>
      </c>
      <c r="BI22" s="194">
        <f>'Active Donors'!BI22*Regular!AS6</f>
        <v>8303.6140000000032</v>
      </c>
      <c r="BJ22" s="194">
        <f>'Active Donors'!BJ22*Regular!AT6</f>
        <v>7910.8755000000019</v>
      </c>
      <c r="BK22" s="194">
        <f>'Active Donors'!BK22*Regular!AU6</f>
        <v>7518.1370000000006</v>
      </c>
      <c r="BL22" s="194">
        <f>'Active Donors'!BL22*Regular!AV6</f>
        <v>7125.3985000000002</v>
      </c>
      <c r="BM22" s="194">
        <f>'Active Donors'!BM22*Regular!AW6</f>
        <v>6732.6600000000008</v>
      </c>
      <c r="BN22" s="194">
        <f>'Active Donors'!BN22*Regular!AX6</f>
        <v>6233.3210499999996</v>
      </c>
      <c r="BO22" s="194">
        <f>'Active Donors'!BO22*Regular!AY6</f>
        <v>5666.6555000000008</v>
      </c>
      <c r="BP22" s="194">
        <f>'Active Donors'!BP22*Regular!AZ6</f>
        <v>5099.9899500000001</v>
      </c>
      <c r="BQ22" s="194">
        <f>'Active Donors'!BQ22*Regular!BA6</f>
        <v>4533.3244000000004</v>
      </c>
      <c r="BR22" s="194">
        <f>'Active Donors'!BR22*Regular!BB6</f>
        <v>3966.6588500000007</v>
      </c>
      <c r="BS22" s="194">
        <f>'Active Donors'!BS22*Regular!BC6</f>
        <v>3399.993300000001</v>
      </c>
      <c r="BT22" s="194">
        <f>'Active Donors'!BT22*Regular!BD6</f>
        <v>2833.3277500000004</v>
      </c>
      <c r="BU22" s="194">
        <f>'Active Donors'!BU22*Regular!BE6</f>
        <v>2266.6622000000002</v>
      </c>
      <c r="BV22" s="194">
        <f>'Active Donors'!BV22*Regular!BF6</f>
        <v>1699.99665</v>
      </c>
      <c r="BW22" s="194">
        <f>'Active Donors'!BW22*Regular!BG6</f>
        <v>1133.3311000000001</v>
      </c>
      <c r="BX22" s="194">
        <f>'Active Donors'!BX22*Regular!BH6</f>
        <v>566.66555000000005</v>
      </c>
      <c r="BY22" s="194">
        <f>'Active Donors'!BY22*Regular!BI6</f>
        <v>0</v>
      </c>
    </row>
    <row r="23" spans="1:121" ht="13" x14ac:dyDescent="0.3">
      <c r="A23" s="56" t="s">
        <v>19</v>
      </c>
      <c r="S23" s="194">
        <f>'Active Donors'!S23*Regular!B6</f>
        <v>100000</v>
      </c>
      <c r="T23" s="194">
        <f>'Active Donors'!T23*Regular!C6</f>
        <v>85000</v>
      </c>
      <c r="U23" s="194">
        <f>'Active Donors'!U23*Regular!D6</f>
        <v>75000</v>
      </c>
      <c r="V23" s="194">
        <f>'Active Donors'!V23*Regular!E6</f>
        <v>65000</v>
      </c>
      <c r="W23" s="194">
        <f>'Active Donors'!W23*Regular!F6</f>
        <v>60000</v>
      </c>
      <c r="X23" s="194">
        <f>'Active Donors'!X23*Regular!G6</f>
        <v>56000.000000000007</v>
      </c>
      <c r="Y23" s="198">
        <f>'Active Donors'!Y23*Regular!H6</f>
        <v>53000</v>
      </c>
      <c r="Z23" s="194">
        <f>'Active Donors'!Z23*Regular!I6</f>
        <v>51000</v>
      </c>
      <c r="AA23" s="194">
        <f>'Active Donors'!AA23*Regular!J6</f>
        <v>49000</v>
      </c>
      <c r="AB23" s="194">
        <f>'Active Donors'!AB23*Regular!K6</f>
        <v>47000</v>
      </c>
      <c r="AC23" s="194">
        <f>'Active Donors'!AC23*Regular!L6</f>
        <v>46000</v>
      </c>
      <c r="AD23" s="194">
        <f>'Active Donors'!AD23*Regular!M6</f>
        <v>45000</v>
      </c>
      <c r="AE23" s="194">
        <f>'Active Donors'!AE23*Regular!N6</f>
        <v>41915.000000000015</v>
      </c>
      <c r="AF23" s="194">
        <f>'Active Donors'!AF23*Regular!O6</f>
        <v>40400.000000000015</v>
      </c>
      <c r="AG23" s="194">
        <f>'Active Donors'!AG23*Regular!P6</f>
        <v>38885.000000000015</v>
      </c>
      <c r="AH23" s="194">
        <f>'Active Donors'!AH23*Regular!Q6</f>
        <v>37370.000000000015</v>
      </c>
      <c r="AI23" s="194">
        <f>'Active Donors'!AI23*Regular!R6</f>
        <v>35855.000000000007</v>
      </c>
      <c r="AJ23" s="194">
        <f>'Active Donors'!AJ23*Regular!S6</f>
        <v>34340.000000000007</v>
      </c>
      <c r="AK23" s="194">
        <f>'Active Donors'!AK23*Regular!T6</f>
        <v>32825.000000000007</v>
      </c>
      <c r="AL23" s="194">
        <f>'Active Donors'!AL23*Regular!U6</f>
        <v>31310.000000000007</v>
      </c>
      <c r="AM23" s="194">
        <f>'Active Donors'!AM23*Regular!V6</f>
        <v>29795.000000000004</v>
      </c>
      <c r="AN23" s="194">
        <f>'Active Donors'!AN23*Regular!W6</f>
        <v>28280.000000000004</v>
      </c>
      <c r="AO23" s="194">
        <f>'Active Donors'!AO23*Regular!X6</f>
        <v>26765</v>
      </c>
      <c r="AP23" s="194">
        <f>'Active Donors'!AP23*Regular!Y6</f>
        <v>25250</v>
      </c>
      <c r="AQ23" s="194">
        <f>'Active Donors'!AQ23*Regular!Z6</f>
        <v>24227.375000000011</v>
      </c>
      <c r="AR23" s="194">
        <f>'Active Donors'!AR23*Regular!AA6</f>
        <v>22952.250000000007</v>
      </c>
      <c r="AS23" s="194">
        <f>'Active Donors'!AS23*Regular!AB6</f>
        <v>21677.125000000007</v>
      </c>
      <c r="AT23" s="194">
        <f>'Active Donors'!AT23*Regular!AC6</f>
        <v>20402.000000000007</v>
      </c>
      <c r="AU23" s="194">
        <f>'Active Donors'!AU23*Regular!AD6</f>
        <v>19126.875000000007</v>
      </c>
      <c r="AV23" s="194">
        <f>'Active Donors'!AV23*Regular!AE6</f>
        <v>17851.750000000004</v>
      </c>
      <c r="AW23" s="194">
        <f>'Active Donors'!AW23*Regular!AF6</f>
        <v>16576.625000000004</v>
      </c>
      <c r="AX23" s="194">
        <f>'Active Donors'!AX23*Regular!AG6</f>
        <v>15301.500000000002</v>
      </c>
      <c r="AY23" s="194">
        <f>'Active Donors'!AY23*Regular!AH6</f>
        <v>14026.375000000002</v>
      </c>
      <c r="AZ23" s="194">
        <f>'Active Donors'!AZ23*Regular!AI6</f>
        <v>12751.25</v>
      </c>
      <c r="BA23" s="194">
        <f>'Active Donors'!BA23*Regular!AJ6</f>
        <v>11476.125</v>
      </c>
      <c r="BB23" s="194">
        <f>'Active Donors'!BB23*Regular!AK6</f>
        <v>10201</v>
      </c>
      <c r="BC23" s="194">
        <f>'Active Donors'!BC23*Regular!AL6</f>
        <v>11052.783500000005</v>
      </c>
      <c r="BD23" s="194">
        <f>'Active Donors'!BD23*Regular!AM6</f>
        <v>10660.045000000006</v>
      </c>
      <c r="BE23" s="194">
        <f>'Active Donors'!BE23*Regular!AN6</f>
        <v>10267.306500000004</v>
      </c>
      <c r="BF23" s="194">
        <f>'Active Donors'!BF23*Regular!AO6</f>
        <v>9874.5680000000048</v>
      </c>
      <c r="BG23" s="194">
        <f>'Active Donors'!BG23*Regular!AP6</f>
        <v>9481.8295000000035</v>
      </c>
      <c r="BH23" s="194">
        <f>'Active Donors'!BH23*Regular!AQ6</f>
        <v>9089.0910000000022</v>
      </c>
      <c r="BI23" s="194">
        <f>'Active Donors'!BI23*Regular!AR6</f>
        <v>8696.3525000000027</v>
      </c>
      <c r="BJ23" s="194">
        <f>'Active Donors'!BJ23*Regular!AS6</f>
        <v>8303.6140000000032</v>
      </c>
      <c r="BK23" s="194">
        <f>'Active Donors'!BK23*Regular!AT6</f>
        <v>7910.8755000000019</v>
      </c>
      <c r="BL23" s="194">
        <f>'Active Donors'!BL23*Regular!AU6</f>
        <v>7518.1370000000006</v>
      </c>
      <c r="BM23" s="194">
        <f>'Active Donors'!BM23*Regular!AV6</f>
        <v>7125.3985000000002</v>
      </c>
      <c r="BN23" s="194">
        <f>'Active Donors'!BN23*Regular!AW6</f>
        <v>6732.6600000000008</v>
      </c>
      <c r="BO23" s="194">
        <f>'Active Donors'!BO23*Regular!AX6</f>
        <v>6233.3210499999996</v>
      </c>
      <c r="BP23" s="194">
        <f>'Active Donors'!BP23*Regular!AY6</f>
        <v>5666.6555000000008</v>
      </c>
      <c r="BQ23" s="194">
        <f>'Active Donors'!BQ23*Regular!AZ6</f>
        <v>5099.9899500000001</v>
      </c>
      <c r="BR23" s="194">
        <f>'Active Donors'!BR23*Regular!BA6</f>
        <v>4533.3244000000004</v>
      </c>
      <c r="BS23" s="194">
        <f>'Active Donors'!BS23*Regular!BB6</f>
        <v>3966.6588500000007</v>
      </c>
      <c r="BT23" s="194">
        <f>'Active Donors'!BT23*Regular!BC6</f>
        <v>3399.993300000001</v>
      </c>
      <c r="BU23" s="194">
        <f>'Active Donors'!BU23*Regular!BD6</f>
        <v>2833.3277500000004</v>
      </c>
      <c r="BV23" s="194">
        <f>'Active Donors'!BV23*Regular!BE6</f>
        <v>2266.6622000000002</v>
      </c>
      <c r="BW23" s="194">
        <f>'Active Donors'!BW23*Regular!BF6</f>
        <v>1699.99665</v>
      </c>
      <c r="BX23" s="194">
        <f>'Active Donors'!BX23*Regular!BG6</f>
        <v>1133.3311000000001</v>
      </c>
      <c r="BY23" s="194">
        <f>'Active Donors'!BY23*Regular!BH6</f>
        <v>566.66555000000005</v>
      </c>
      <c r="BZ23" s="194">
        <f>'Active Donors'!BZ23*Regular!BI6</f>
        <v>0</v>
      </c>
    </row>
    <row r="24" spans="1:121" ht="13" x14ac:dyDescent="0.3">
      <c r="A24" s="56" t="s">
        <v>20</v>
      </c>
      <c r="T24" s="194">
        <f>'Active Donors'!T24*Regular!B6</f>
        <v>100000</v>
      </c>
      <c r="U24" s="194">
        <f>'Active Donors'!U24*Regular!C6</f>
        <v>85000</v>
      </c>
      <c r="V24" s="194">
        <f>'Active Donors'!V24*Regular!D6</f>
        <v>75000</v>
      </c>
      <c r="W24" s="194">
        <f>'Active Donors'!W24*Regular!E6</f>
        <v>65000</v>
      </c>
      <c r="X24" s="194">
        <f>'Active Donors'!X24*Regular!F6</f>
        <v>60000</v>
      </c>
      <c r="Y24" s="198">
        <f>'Active Donors'!Y24*Regular!G6</f>
        <v>56000.000000000007</v>
      </c>
      <c r="Z24" s="194">
        <f>'Active Donors'!Z24*Regular!H6</f>
        <v>53000</v>
      </c>
      <c r="AA24" s="194">
        <f>'Active Donors'!AA24*Regular!I6</f>
        <v>51000</v>
      </c>
      <c r="AB24" s="194">
        <f>'Active Donors'!AB24*Regular!J6</f>
        <v>49000</v>
      </c>
      <c r="AC24" s="194">
        <f>'Active Donors'!AC24*Regular!K6</f>
        <v>47000</v>
      </c>
      <c r="AD24" s="194">
        <f>'Active Donors'!AD24*Regular!L6</f>
        <v>46000</v>
      </c>
      <c r="AE24" s="194">
        <f>'Active Donors'!AE24*Regular!M6</f>
        <v>45000</v>
      </c>
      <c r="AF24" s="194">
        <f>'Active Donors'!AF24*Regular!N6</f>
        <v>41915.000000000015</v>
      </c>
      <c r="AG24" s="194">
        <f>'Active Donors'!AG24*Regular!O6</f>
        <v>40400.000000000015</v>
      </c>
      <c r="AH24" s="194">
        <f>'Active Donors'!AH24*Regular!P6</f>
        <v>38885.000000000015</v>
      </c>
      <c r="AI24" s="194">
        <f>'Active Donors'!AI24*Regular!Q6</f>
        <v>37370.000000000015</v>
      </c>
      <c r="AJ24" s="194">
        <f>'Active Donors'!AJ24*Regular!R6</f>
        <v>35855.000000000007</v>
      </c>
      <c r="AK24" s="194">
        <f>'Active Donors'!AK24*Regular!S6</f>
        <v>34340.000000000007</v>
      </c>
      <c r="AL24" s="194">
        <f>'Active Donors'!AL24*Regular!T6</f>
        <v>32825.000000000007</v>
      </c>
      <c r="AM24" s="194">
        <f>'Active Donors'!AM24*Regular!U6</f>
        <v>31310.000000000007</v>
      </c>
      <c r="AN24" s="194">
        <f>'Active Donors'!AN24*Regular!V6</f>
        <v>29795.000000000004</v>
      </c>
      <c r="AO24" s="194">
        <f>'Active Donors'!AO24*Regular!W6</f>
        <v>28280.000000000004</v>
      </c>
      <c r="AP24" s="194">
        <f>'Active Donors'!AP24*Regular!X6</f>
        <v>26765</v>
      </c>
      <c r="AQ24" s="194">
        <f>'Active Donors'!AQ24*Regular!Y6</f>
        <v>25250</v>
      </c>
      <c r="AR24" s="194">
        <f>'Active Donors'!AR24*Regular!Z6</f>
        <v>24227.375000000011</v>
      </c>
      <c r="AS24" s="194">
        <f>'Active Donors'!AS24*Regular!AA6</f>
        <v>22952.250000000007</v>
      </c>
      <c r="AT24" s="194">
        <f>'Active Donors'!AT24*Regular!AB6</f>
        <v>21677.125000000007</v>
      </c>
      <c r="AU24" s="194">
        <f>'Active Donors'!AU24*Regular!AC6</f>
        <v>20402.000000000007</v>
      </c>
      <c r="AV24" s="194">
        <f>'Active Donors'!AV24*Regular!AD6</f>
        <v>19126.875000000007</v>
      </c>
      <c r="AW24" s="194">
        <f>'Active Donors'!AW24*Regular!AE6</f>
        <v>17851.750000000004</v>
      </c>
      <c r="AX24" s="194">
        <f>'Active Donors'!AX24*Regular!AF6</f>
        <v>16576.625000000004</v>
      </c>
      <c r="AY24" s="194">
        <f>'Active Donors'!AY24*Regular!AG6</f>
        <v>15301.500000000002</v>
      </c>
      <c r="AZ24" s="194">
        <f>'Active Donors'!AZ24*Regular!AH6</f>
        <v>14026.375000000002</v>
      </c>
      <c r="BA24" s="194">
        <f>'Active Donors'!BA24*Regular!AI6</f>
        <v>12751.25</v>
      </c>
      <c r="BB24" s="194">
        <f>'Active Donors'!BB24*Regular!AJ6</f>
        <v>11476.125</v>
      </c>
      <c r="BC24" s="194">
        <f>'Active Donors'!BC24*Regular!AK6</f>
        <v>10201</v>
      </c>
      <c r="BD24" s="194">
        <f>'Active Donors'!BD24*Regular!AL6</f>
        <v>11052.783500000005</v>
      </c>
      <c r="BE24" s="194">
        <f>'Active Donors'!BE24*Regular!AM6</f>
        <v>10660.045000000006</v>
      </c>
      <c r="BF24" s="194">
        <f>'Active Donors'!BF24*Regular!AN6</f>
        <v>10267.306500000004</v>
      </c>
      <c r="BG24" s="194">
        <f>'Active Donors'!BG24*Regular!AO6</f>
        <v>9874.5680000000048</v>
      </c>
      <c r="BH24" s="194">
        <f>'Active Donors'!BH24*Regular!AP6</f>
        <v>9481.8295000000035</v>
      </c>
      <c r="BI24" s="194">
        <f>'Active Donors'!BI24*Regular!AQ6</f>
        <v>9089.0910000000022</v>
      </c>
      <c r="BJ24" s="194">
        <f>'Active Donors'!BJ24*Regular!AR6</f>
        <v>8696.3525000000027</v>
      </c>
      <c r="BK24" s="194">
        <f>'Active Donors'!BK24*Regular!AS6</f>
        <v>8303.6140000000032</v>
      </c>
      <c r="BL24" s="194">
        <f>'Active Donors'!BL24*Regular!AT6</f>
        <v>7910.8755000000019</v>
      </c>
      <c r="BM24" s="194">
        <f>'Active Donors'!BM24*Regular!AU6</f>
        <v>7518.1370000000006</v>
      </c>
      <c r="BN24" s="194">
        <f>'Active Donors'!BN24*Regular!AV6</f>
        <v>7125.3985000000002</v>
      </c>
      <c r="BO24" s="194">
        <f>'Active Donors'!BO24*Regular!AW6</f>
        <v>6732.6600000000008</v>
      </c>
      <c r="BP24" s="194">
        <f>'Active Donors'!BP24*Regular!AX6</f>
        <v>6233.3210499999996</v>
      </c>
      <c r="BQ24" s="194">
        <f>'Active Donors'!BQ24*Regular!AY6</f>
        <v>5666.6555000000008</v>
      </c>
      <c r="BR24" s="194">
        <f>'Active Donors'!BR24*Regular!AZ6</f>
        <v>5099.9899500000001</v>
      </c>
      <c r="BS24" s="194">
        <f>'Active Donors'!BS24*Regular!BA6</f>
        <v>4533.3244000000004</v>
      </c>
      <c r="BT24" s="194">
        <f>'Active Donors'!BT24*Regular!BB6</f>
        <v>3966.6588500000007</v>
      </c>
      <c r="BU24" s="194">
        <f>'Active Donors'!BU24*Regular!BC6</f>
        <v>3399.993300000001</v>
      </c>
      <c r="BV24" s="194">
        <f>'Active Donors'!BV24*Regular!BD6</f>
        <v>2833.3277500000004</v>
      </c>
      <c r="BW24" s="194">
        <f>'Active Donors'!BW24*Regular!BE6</f>
        <v>2266.6622000000002</v>
      </c>
      <c r="BX24" s="194">
        <f>'Active Donors'!BX24*Regular!BF6</f>
        <v>1699.99665</v>
      </c>
      <c r="BY24" s="194">
        <f>'Active Donors'!BY24*Regular!BG6</f>
        <v>1133.3311000000001</v>
      </c>
      <c r="BZ24" s="194">
        <f>'Active Donors'!BZ24*Regular!BH6</f>
        <v>566.66555000000005</v>
      </c>
      <c r="CA24" s="194">
        <f>'Active Donors'!CA24*Regular!BI6</f>
        <v>0</v>
      </c>
    </row>
    <row r="25" spans="1:121" ht="13" x14ac:dyDescent="0.3">
      <c r="A25" s="56" t="s">
        <v>21</v>
      </c>
      <c r="U25" s="194">
        <f>'Active Donors'!U25*Regular!B6</f>
        <v>100000</v>
      </c>
      <c r="V25" s="194">
        <f>'Active Donors'!V25*Regular!C6</f>
        <v>85000</v>
      </c>
      <c r="W25" s="194">
        <f>'Active Donors'!W25*Regular!D6</f>
        <v>75000</v>
      </c>
      <c r="X25" s="194">
        <f>'Active Donors'!X25*Regular!E6</f>
        <v>65000</v>
      </c>
      <c r="Y25" s="198">
        <f>'Active Donors'!Y25*Regular!F6</f>
        <v>60000</v>
      </c>
      <c r="Z25" s="194">
        <f>'Active Donors'!Z25*Regular!G6</f>
        <v>56000.000000000007</v>
      </c>
      <c r="AA25" s="194">
        <f>'Active Donors'!AA25*Regular!H6</f>
        <v>53000</v>
      </c>
      <c r="AB25" s="194">
        <f>'Active Donors'!AB25*Regular!I6</f>
        <v>51000</v>
      </c>
      <c r="AC25" s="194">
        <f>'Active Donors'!AC25*Regular!J6</f>
        <v>49000</v>
      </c>
      <c r="AD25" s="194">
        <f>'Active Donors'!AD25*Regular!K6</f>
        <v>47000</v>
      </c>
      <c r="AE25" s="194">
        <f>'Active Donors'!AE25*Regular!L6</f>
        <v>46000</v>
      </c>
      <c r="AF25" s="194">
        <f>'Active Donors'!AF25*Regular!M6</f>
        <v>45000</v>
      </c>
      <c r="AG25" s="194">
        <f>'Active Donors'!AG25*Regular!N6</f>
        <v>41915.000000000015</v>
      </c>
      <c r="AH25" s="194">
        <f>'Active Donors'!AH25*Regular!O6</f>
        <v>40400.000000000015</v>
      </c>
      <c r="AI25" s="194">
        <f>'Active Donors'!AI25*Regular!P6</f>
        <v>38885.000000000015</v>
      </c>
      <c r="AJ25" s="194">
        <f>'Active Donors'!AJ25*Regular!Q6</f>
        <v>37370.000000000015</v>
      </c>
      <c r="AK25" s="194">
        <f>'Active Donors'!AK25*Regular!R6</f>
        <v>35855.000000000007</v>
      </c>
      <c r="AL25" s="194">
        <f>'Active Donors'!AL25*Regular!S6</f>
        <v>34340.000000000007</v>
      </c>
      <c r="AM25" s="194">
        <f>'Active Donors'!AM25*Regular!T6</f>
        <v>32825.000000000007</v>
      </c>
      <c r="AN25" s="194">
        <f>'Active Donors'!AN25*Regular!U6</f>
        <v>31310.000000000007</v>
      </c>
      <c r="AO25" s="194">
        <f>'Active Donors'!AO25*Regular!V6</f>
        <v>29795.000000000004</v>
      </c>
      <c r="AP25" s="194">
        <f>'Active Donors'!AP25*Regular!W6</f>
        <v>28280.000000000004</v>
      </c>
      <c r="AQ25" s="194">
        <f>'Active Donors'!AQ25*Regular!X6</f>
        <v>26765</v>
      </c>
      <c r="AR25" s="194">
        <f>'Active Donors'!AR25*Regular!Y6</f>
        <v>25250</v>
      </c>
      <c r="AS25" s="194">
        <f>'Active Donors'!AS25*Regular!Z6</f>
        <v>24227.375000000011</v>
      </c>
      <c r="AT25" s="194">
        <f>'Active Donors'!AT25*Regular!AA6</f>
        <v>22952.250000000007</v>
      </c>
      <c r="AU25" s="194">
        <f>'Active Donors'!AU25*Regular!AB6</f>
        <v>21677.125000000007</v>
      </c>
      <c r="AV25" s="194">
        <f>'Active Donors'!AV25*Regular!AC6</f>
        <v>20402.000000000007</v>
      </c>
      <c r="AW25" s="194">
        <f>'Active Donors'!AW25*Regular!AD6</f>
        <v>19126.875000000007</v>
      </c>
      <c r="AX25" s="194">
        <f>'Active Donors'!AX25*Regular!AE6</f>
        <v>17851.750000000004</v>
      </c>
      <c r="AY25" s="194">
        <f>'Active Donors'!AY25*Regular!AF6</f>
        <v>16576.625000000004</v>
      </c>
      <c r="AZ25" s="194">
        <f>'Active Donors'!AZ25*Regular!AG6</f>
        <v>15301.500000000002</v>
      </c>
      <c r="BA25" s="194">
        <f>'Active Donors'!BA25*Regular!AH6</f>
        <v>14026.375000000002</v>
      </c>
      <c r="BB25" s="194">
        <f>'Active Donors'!BB25*Regular!AI6</f>
        <v>12751.25</v>
      </c>
      <c r="BC25" s="194">
        <f>'Active Donors'!BC25*Regular!AJ6</f>
        <v>11476.125</v>
      </c>
      <c r="BD25" s="194">
        <f>'Active Donors'!BD25*Regular!AK6</f>
        <v>10201</v>
      </c>
      <c r="BE25" s="194">
        <f>'Active Donors'!BE25*Regular!AL6</f>
        <v>11052.783500000005</v>
      </c>
      <c r="BF25" s="194">
        <f>'Active Donors'!BF25*Regular!AM6</f>
        <v>10660.045000000006</v>
      </c>
      <c r="BG25" s="194">
        <f>'Active Donors'!BG25*Regular!AN6</f>
        <v>10267.306500000004</v>
      </c>
      <c r="BH25" s="194">
        <f>'Active Donors'!BH25*Regular!AO6</f>
        <v>9874.5680000000048</v>
      </c>
      <c r="BI25" s="194">
        <f>'Active Donors'!BI25*Regular!AP6</f>
        <v>9481.8295000000035</v>
      </c>
      <c r="BJ25" s="194">
        <f>'Active Donors'!BJ25*Regular!AQ6</f>
        <v>9089.0910000000022</v>
      </c>
      <c r="BK25" s="194">
        <f>'Active Donors'!BK25*Regular!AR6</f>
        <v>8696.3525000000027</v>
      </c>
      <c r="BL25" s="194">
        <f>'Active Donors'!BL25*Regular!AS6</f>
        <v>8303.6140000000032</v>
      </c>
      <c r="BM25" s="194">
        <f>'Active Donors'!BM25*Regular!AT6</f>
        <v>7910.8755000000019</v>
      </c>
      <c r="BN25" s="194">
        <f>'Active Donors'!BN25*Regular!AU6</f>
        <v>7518.1370000000006</v>
      </c>
      <c r="BO25" s="194">
        <f>'Active Donors'!BO25*Regular!AV6</f>
        <v>7125.3985000000002</v>
      </c>
      <c r="BP25" s="194">
        <f>'Active Donors'!BP25*Regular!AW6</f>
        <v>6732.6600000000008</v>
      </c>
      <c r="BQ25" s="194">
        <f>'Active Donors'!BQ25*Regular!AX6</f>
        <v>6233.3210499999996</v>
      </c>
      <c r="BR25" s="194">
        <f>'Active Donors'!BR25*Regular!AY6</f>
        <v>5666.6555000000008</v>
      </c>
      <c r="BS25" s="194">
        <f>'Active Donors'!BS25*Regular!AZ6</f>
        <v>5099.9899500000001</v>
      </c>
      <c r="BT25" s="194">
        <f>'Active Donors'!BT25*Regular!BA6</f>
        <v>4533.3244000000004</v>
      </c>
      <c r="BU25" s="194">
        <f>'Active Donors'!BU25*Regular!BB6</f>
        <v>3966.6588500000007</v>
      </c>
      <c r="BV25" s="194">
        <f>'Active Donors'!BV25*Regular!BC6</f>
        <v>3399.993300000001</v>
      </c>
      <c r="BW25" s="194">
        <f>'Active Donors'!BW25*Regular!BD6</f>
        <v>2833.3277500000004</v>
      </c>
      <c r="BX25" s="194">
        <f>'Active Donors'!BX25*Regular!BE6</f>
        <v>2266.6622000000002</v>
      </c>
      <c r="BY25" s="194">
        <f>'Active Donors'!BY25*Regular!BF6</f>
        <v>1699.99665</v>
      </c>
      <c r="BZ25" s="194">
        <f>'Active Donors'!BZ25*Regular!BG6</f>
        <v>1133.3311000000001</v>
      </c>
      <c r="CA25" s="194">
        <f>'Active Donors'!CA25*Regular!BH6</f>
        <v>566.66555000000005</v>
      </c>
      <c r="CB25" s="194">
        <f>'Active Donors'!CB25*Regular!BI6</f>
        <v>0</v>
      </c>
    </row>
    <row r="26" spans="1:121" ht="13" x14ac:dyDescent="0.3">
      <c r="A26" s="56" t="s">
        <v>22</v>
      </c>
      <c r="V26" s="194">
        <f>'Active Donors'!V26*Regular!B6</f>
        <v>100000</v>
      </c>
      <c r="W26" s="194">
        <f>'Active Donors'!W26*Regular!C6</f>
        <v>85000</v>
      </c>
      <c r="X26" s="194">
        <f>'Active Donors'!X26*Regular!D6</f>
        <v>75000</v>
      </c>
      <c r="Y26" s="198">
        <f>'Active Donors'!Y26*Regular!E6</f>
        <v>65000</v>
      </c>
      <c r="Z26" s="194">
        <f>'Active Donors'!Z26*Regular!F6</f>
        <v>60000</v>
      </c>
      <c r="AA26" s="194">
        <f>'Active Donors'!AA26*Regular!G6</f>
        <v>56000.000000000007</v>
      </c>
      <c r="AB26" s="194">
        <f>'Active Donors'!AB26*Regular!H6</f>
        <v>53000</v>
      </c>
      <c r="AC26" s="194">
        <f>'Active Donors'!AC26*Regular!I6</f>
        <v>51000</v>
      </c>
      <c r="AD26" s="194">
        <f>'Active Donors'!AD26*Regular!J6</f>
        <v>49000</v>
      </c>
      <c r="AE26" s="194">
        <f>'Active Donors'!AE26*Regular!K6</f>
        <v>47000</v>
      </c>
      <c r="AF26" s="194">
        <f>'Active Donors'!AF26*Regular!L6</f>
        <v>46000</v>
      </c>
      <c r="AG26" s="194">
        <f>'Active Donors'!AG26*Regular!M6</f>
        <v>45000</v>
      </c>
      <c r="AH26" s="194">
        <f>'Active Donors'!AH26*Regular!N6</f>
        <v>41915.000000000015</v>
      </c>
      <c r="AI26" s="194">
        <f>'Active Donors'!AI26*Regular!O6</f>
        <v>40400.000000000015</v>
      </c>
      <c r="AJ26" s="194">
        <f>'Active Donors'!AJ26*Regular!P6</f>
        <v>38885.000000000015</v>
      </c>
      <c r="AK26" s="194">
        <f>'Active Donors'!AK26*Regular!Q6</f>
        <v>37370.000000000015</v>
      </c>
      <c r="AL26" s="194">
        <f>'Active Donors'!AL26*Regular!R6</f>
        <v>35855.000000000007</v>
      </c>
      <c r="AM26" s="194">
        <f>'Active Donors'!AM26*Regular!S6</f>
        <v>34340.000000000007</v>
      </c>
      <c r="AN26" s="194">
        <f>'Active Donors'!AN26*Regular!T6</f>
        <v>32825.000000000007</v>
      </c>
      <c r="AO26" s="194">
        <f>'Active Donors'!AO26*Regular!U6</f>
        <v>31310.000000000007</v>
      </c>
      <c r="AP26" s="194">
        <f>'Active Donors'!AP26*Regular!V6</f>
        <v>29795.000000000004</v>
      </c>
      <c r="AQ26" s="194">
        <f>'Active Donors'!AQ26*Regular!W6</f>
        <v>28280.000000000004</v>
      </c>
      <c r="AR26" s="194">
        <f>'Active Donors'!AR26*Regular!X6</f>
        <v>26765</v>
      </c>
      <c r="AS26" s="194">
        <f>'Active Donors'!AS26*Regular!Y6</f>
        <v>25250</v>
      </c>
      <c r="AT26" s="194">
        <f>'Active Donors'!AT26*Regular!Z6</f>
        <v>24227.375000000011</v>
      </c>
      <c r="AU26" s="194">
        <f>'Active Donors'!AU26*Regular!AA6</f>
        <v>22952.250000000007</v>
      </c>
      <c r="AV26" s="194">
        <f>'Active Donors'!AV26*Regular!AB6</f>
        <v>21677.125000000007</v>
      </c>
      <c r="AW26" s="194">
        <f>'Active Donors'!AW26*Regular!AC6</f>
        <v>20402.000000000007</v>
      </c>
      <c r="AX26" s="194">
        <f>'Active Donors'!AX26*Regular!AD6</f>
        <v>19126.875000000007</v>
      </c>
      <c r="AY26" s="194">
        <f>'Active Donors'!AY26*Regular!AE6</f>
        <v>17851.750000000004</v>
      </c>
      <c r="AZ26" s="194">
        <f>'Active Donors'!AZ26*Regular!AF6</f>
        <v>16576.625000000004</v>
      </c>
      <c r="BA26" s="194">
        <f>'Active Donors'!BA26*Regular!AG6</f>
        <v>15301.500000000002</v>
      </c>
      <c r="BB26" s="194">
        <f>'Active Donors'!BB26*Regular!AH6</f>
        <v>14026.375000000002</v>
      </c>
      <c r="BC26" s="194">
        <f>'Active Donors'!BC26*Regular!AI6</f>
        <v>12751.25</v>
      </c>
      <c r="BD26" s="194">
        <f>'Active Donors'!BD26*Regular!AJ6</f>
        <v>11476.125</v>
      </c>
      <c r="BE26" s="194">
        <f>'Active Donors'!BE26*Regular!AK6</f>
        <v>10201</v>
      </c>
      <c r="BF26" s="194">
        <f>'Active Donors'!BF26*Regular!AL6</f>
        <v>11052.783500000005</v>
      </c>
      <c r="BG26" s="194">
        <f>'Active Donors'!BG26*Regular!AM6</f>
        <v>10660.045000000006</v>
      </c>
      <c r="BH26" s="194">
        <f>'Active Donors'!BH26*Regular!AN6</f>
        <v>10267.306500000004</v>
      </c>
      <c r="BI26" s="194">
        <f>'Active Donors'!BI26*Regular!AO6</f>
        <v>9874.5680000000048</v>
      </c>
      <c r="BJ26" s="194">
        <f>'Active Donors'!BJ26*Regular!AP6</f>
        <v>9481.8295000000035</v>
      </c>
      <c r="BK26" s="194">
        <f>'Active Donors'!BK26*Regular!AQ6</f>
        <v>9089.0910000000022</v>
      </c>
      <c r="BL26" s="194">
        <f>'Active Donors'!BL26*Regular!AR6</f>
        <v>8696.3525000000027</v>
      </c>
      <c r="BM26" s="194">
        <f>'Active Donors'!BM26*Regular!AS6</f>
        <v>8303.6140000000032</v>
      </c>
      <c r="BN26" s="194">
        <f>'Active Donors'!BN26*Regular!AT6</f>
        <v>7910.8755000000019</v>
      </c>
      <c r="BO26" s="194">
        <f>'Active Donors'!BO26*Regular!AU6</f>
        <v>7518.1370000000006</v>
      </c>
      <c r="BP26" s="194">
        <f>'Active Donors'!BP26*Regular!AV6</f>
        <v>7125.3985000000002</v>
      </c>
      <c r="BQ26" s="194">
        <f>'Active Donors'!BQ26*Regular!AW6</f>
        <v>6732.6600000000008</v>
      </c>
      <c r="BR26" s="194">
        <f>'Active Donors'!BR26*Regular!AX6</f>
        <v>6233.3210499999996</v>
      </c>
      <c r="BS26" s="194">
        <f>'Active Donors'!BS26*Regular!AY6</f>
        <v>5666.6555000000008</v>
      </c>
      <c r="BT26" s="194">
        <f>'Active Donors'!BT26*Regular!AZ6</f>
        <v>5099.9899500000001</v>
      </c>
      <c r="BU26" s="194">
        <f>'Active Donors'!BU26*Regular!BA6</f>
        <v>4533.3244000000004</v>
      </c>
      <c r="BV26" s="194">
        <f>'Active Donors'!BV26*Regular!BB6</f>
        <v>3966.6588500000007</v>
      </c>
      <c r="BW26" s="194">
        <f>'Active Donors'!BW26*Regular!BC6</f>
        <v>3399.993300000001</v>
      </c>
      <c r="BX26" s="194">
        <f>'Active Donors'!BX26*Regular!BD6</f>
        <v>2833.3277500000004</v>
      </c>
      <c r="BY26" s="194">
        <f>'Active Donors'!BY26*Regular!BE6</f>
        <v>2266.6622000000002</v>
      </c>
      <c r="BZ26" s="194">
        <f>'Active Donors'!BZ26*Regular!BF6</f>
        <v>1699.99665</v>
      </c>
      <c r="CA26" s="194">
        <f>'Active Donors'!CA26*Regular!BG6</f>
        <v>1133.3311000000001</v>
      </c>
      <c r="CB26" s="194">
        <f>'Active Donors'!CB26*Regular!BH6</f>
        <v>566.66555000000005</v>
      </c>
      <c r="CC26" s="194">
        <f>'Active Donors'!CC26*Regular!BI6</f>
        <v>0</v>
      </c>
    </row>
    <row r="27" spans="1:121" ht="13" x14ac:dyDescent="0.3">
      <c r="A27" s="56" t="s">
        <v>23</v>
      </c>
      <c r="W27" s="194">
        <f>'Active Donors'!W27*Regular!B6</f>
        <v>100000</v>
      </c>
      <c r="X27" s="194">
        <f>'Active Donors'!X27*Regular!C6</f>
        <v>85000</v>
      </c>
      <c r="Y27" s="198">
        <f>'Active Donors'!Y27*Regular!D6</f>
        <v>75000</v>
      </c>
      <c r="Z27" s="194">
        <f>'Active Donors'!Z27*Regular!E6</f>
        <v>65000</v>
      </c>
      <c r="AA27" s="194">
        <f>'Active Donors'!AA27*Regular!F6</f>
        <v>60000</v>
      </c>
      <c r="AB27" s="194">
        <f>'Active Donors'!AB27*Regular!G6</f>
        <v>56000.000000000007</v>
      </c>
      <c r="AC27" s="194">
        <f>'Active Donors'!AC27*Regular!H6</f>
        <v>53000</v>
      </c>
      <c r="AD27" s="194">
        <f>'Active Donors'!AD27*Regular!I6</f>
        <v>51000</v>
      </c>
      <c r="AE27" s="194">
        <f>'Active Donors'!AE27*Regular!J6</f>
        <v>49000</v>
      </c>
      <c r="AF27" s="194">
        <f>'Active Donors'!AF27*Regular!K6</f>
        <v>47000</v>
      </c>
      <c r="AG27" s="194">
        <f>'Active Donors'!AG27*Regular!L6</f>
        <v>46000</v>
      </c>
      <c r="AH27" s="194">
        <f>'Active Donors'!AH27*Regular!M6</f>
        <v>45000</v>
      </c>
      <c r="AI27" s="194">
        <f>'Active Donors'!AI27*Regular!N6</f>
        <v>41915.000000000015</v>
      </c>
      <c r="AJ27" s="194">
        <f>'Active Donors'!AJ27*Regular!O6</f>
        <v>40400.000000000015</v>
      </c>
      <c r="AK27" s="194">
        <f>'Active Donors'!AK27*Regular!P6</f>
        <v>38885.000000000015</v>
      </c>
      <c r="AL27" s="194">
        <f>'Active Donors'!AL27*Regular!Q6</f>
        <v>37370.000000000015</v>
      </c>
      <c r="AM27" s="194">
        <f>'Active Donors'!AM27*Regular!R6</f>
        <v>35855.000000000007</v>
      </c>
      <c r="AN27" s="194">
        <f>'Active Donors'!AN27*Regular!S6</f>
        <v>34340.000000000007</v>
      </c>
      <c r="AO27" s="194">
        <f>'Active Donors'!AO27*Regular!T6</f>
        <v>32825.000000000007</v>
      </c>
      <c r="AP27" s="194">
        <f>'Active Donors'!AP27*Regular!U6</f>
        <v>31310.000000000007</v>
      </c>
      <c r="AQ27" s="194">
        <f>'Active Donors'!AQ27*Regular!V6</f>
        <v>29795.000000000004</v>
      </c>
      <c r="AR27" s="194">
        <f>'Active Donors'!AR27*Regular!W6</f>
        <v>28280.000000000004</v>
      </c>
      <c r="AS27" s="194">
        <f>'Active Donors'!AS27*Regular!X6</f>
        <v>26765</v>
      </c>
      <c r="AT27" s="194">
        <f>'Active Donors'!AT27*Regular!Y6</f>
        <v>25250</v>
      </c>
      <c r="AU27" s="194">
        <f>'Active Donors'!AU27*Regular!Z6</f>
        <v>24227.375000000011</v>
      </c>
      <c r="AV27" s="194">
        <f>'Active Donors'!AV27*Regular!AA6</f>
        <v>22952.250000000007</v>
      </c>
      <c r="AW27" s="194">
        <f>'Active Donors'!AW27*Regular!AB6</f>
        <v>21677.125000000007</v>
      </c>
      <c r="AX27" s="194">
        <f>'Active Donors'!AX27*Regular!AC6</f>
        <v>20402.000000000007</v>
      </c>
      <c r="AY27" s="194">
        <f>'Active Donors'!AY27*Regular!AD6</f>
        <v>19126.875000000007</v>
      </c>
      <c r="AZ27" s="194">
        <f>'Active Donors'!AZ27*Regular!AE6</f>
        <v>17851.750000000004</v>
      </c>
      <c r="BA27" s="194">
        <f>'Active Donors'!BA27*Regular!AF6</f>
        <v>16576.625000000004</v>
      </c>
      <c r="BB27" s="194">
        <f>'Active Donors'!BB27*Regular!AG6</f>
        <v>15301.500000000002</v>
      </c>
      <c r="BC27" s="194">
        <f>'Active Donors'!BC27*Regular!AH6</f>
        <v>14026.375000000002</v>
      </c>
      <c r="BD27" s="194">
        <f>'Active Donors'!BD27*Regular!AI6</f>
        <v>12751.25</v>
      </c>
      <c r="BE27" s="194">
        <f>'Active Donors'!BE27*Regular!AJ6</f>
        <v>11476.125</v>
      </c>
      <c r="BF27" s="194">
        <f>'Active Donors'!BF27*Regular!AK6</f>
        <v>10201</v>
      </c>
      <c r="BG27" s="194">
        <f>'Active Donors'!BG27*Regular!AL6</f>
        <v>11052.783500000005</v>
      </c>
      <c r="BH27" s="194">
        <f>'Active Donors'!BH27*Regular!AM6</f>
        <v>10660.045000000006</v>
      </c>
      <c r="BI27" s="194">
        <f>'Active Donors'!BI27*Regular!AN6</f>
        <v>10267.306500000004</v>
      </c>
      <c r="BJ27" s="194">
        <f>'Active Donors'!BJ27*Regular!AO6</f>
        <v>9874.5680000000048</v>
      </c>
      <c r="BK27" s="194">
        <f>'Active Donors'!BK27*Regular!AP6</f>
        <v>9481.8295000000035</v>
      </c>
      <c r="BL27" s="194">
        <f>'Active Donors'!BL27*Regular!AQ6</f>
        <v>9089.0910000000022</v>
      </c>
      <c r="BM27" s="194">
        <f>'Active Donors'!BM27*Regular!AR6</f>
        <v>8696.3525000000027</v>
      </c>
      <c r="BN27" s="194">
        <f>'Active Donors'!BN27*Regular!AS6</f>
        <v>8303.6140000000032</v>
      </c>
      <c r="BO27" s="194">
        <f>'Active Donors'!BO27*Regular!AT6</f>
        <v>7910.8755000000019</v>
      </c>
      <c r="BP27" s="194">
        <f>'Active Donors'!BP27*Regular!AU6</f>
        <v>7518.1370000000006</v>
      </c>
      <c r="BQ27" s="194">
        <f>'Active Donors'!BQ27*Regular!AV6</f>
        <v>7125.3985000000002</v>
      </c>
      <c r="BR27" s="194">
        <f>'Active Donors'!BR27*Regular!AW6</f>
        <v>6732.6600000000008</v>
      </c>
      <c r="BS27" s="194">
        <f>'Active Donors'!BS27*Regular!AX6</f>
        <v>6233.3210499999996</v>
      </c>
      <c r="BT27" s="194">
        <f>'Active Donors'!BT27*Regular!AY6</f>
        <v>5666.6555000000008</v>
      </c>
      <c r="BU27" s="194">
        <f>'Active Donors'!BU27*Regular!AZ6</f>
        <v>5099.9899500000001</v>
      </c>
      <c r="BV27" s="194">
        <f>'Active Donors'!BV27*Regular!BA6</f>
        <v>4533.3244000000004</v>
      </c>
      <c r="BW27" s="194">
        <f>'Active Donors'!BW27*Regular!BB6</f>
        <v>3966.6588500000007</v>
      </c>
      <c r="BX27" s="194">
        <f>'Active Donors'!BX27*Regular!BC6</f>
        <v>3399.993300000001</v>
      </c>
      <c r="BY27" s="194">
        <f>'Active Donors'!BY27*Regular!BD6</f>
        <v>2833.3277500000004</v>
      </c>
      <c r="BZ27" s="194">
        <f>'Active Donors'!BZ27*Regular!BE6</f>
        <v>2266.6622000000002</v>
      </c>
      <c r="CA27" s="194">
        <f>'Active Donors'!CA27*Regular!BF6</f>
        <v>1699.99665</v>
      </c>
      <c r="CB27" s="194">
        <f>'Active Donors'!CB27*Regular!BG6</f>
        <v>1133.3311000000001</v>
      </c>
      <c r="CC27" s="194">
        <f>'Active Donors'!CC27*Regular!BH6</f>
        <v>566.66555000000005</v>
      </c>
      <c r="CD27" s="194">
        <f>'Active Donors'!CD27*Regular!BI6</f>
        <v>0</v>
      </c>
    </row>
    <row r="28" spans="1:121" ht="13" x14ac:dyDescent="0.3">
      <c r="A28" s="56" t="s">
        <v>24</v>
      </c>
      <c r="X28" s="194">
        <f>'Active Donors'!X28*Regular!B6</f>
        <v>100000</v>
      </c>
      <c r="Y28" s="198">
        <f>'Active Donors'!Y28*Regular!C6</f>
        <v>85000</v>
      </c>
      <c r="Z28" s="194">
        <f>'Active Donors'!Z28*Regular!D6</f>
        <v>75000</v>
      </c>
      <c r="AA28" s="194">
        <f>'Active Donors'!AA28*Regular!E6</f>
        <v>65000</v>
      </c>
      <c r="AB28" s="194">
        <f>'Active Donors'!AB28*Regular!F6</f>
        <v>60000</v>
      </c>
      <c r="AC28" s="194">
        <f>'Active Donors'!AC28*Regular!G6</f>
        <v>56000.000000000007</v>
      </c>
      <c r="AD28" s="194">
        <f>'Active Donors'!AD28*Regular!H6</f>
        <v>53000</v>
      </c>
      <c r="AE28" s="194">
        <f>'Active Donors'!AE28*Regular!I6</f>
        <v>51000</v>
      </c>
      <c r="AF28" s="194">
        <f>'Active Donors'!AF28*Regular!J6</f>
        <v>49000</v>
      </c>
      <c r="AG28" s="194">
        <f>'Active Donors'!AG28*Regular!K6</f>
        <v>47000</v>
      </c>
      <c r="AH28" s="194">
        <f>'Active Donors'!AH28*Regular!L6</f>
        <v>46000</v>
      </c>
      <c r="AI28" s="194">
        <f>'Active Donors'!AI28*Regular!M6</f>
        <v>45000</v>
      </c>
      <c r="AJ28" s="194">
        <f>'Active Donors'!AJ28*Regular!N6</f>
        <v>41915.000000000015</v>
      </c>
      <c r="AK28" s="194">
        <f>'Active Donors'!AK28*Regular!O6</f>
        <v>40400.000000000015</v>
      </c>
      <c r="AL28" s="194">
        <f>'Active Donors'!AL28*Regular!P6</f>
        <v>38885.000000000015</v>
      </c>
      <c r="AM28" s="194">
        <f>'Active Donors'!AM28*Regular!Q6</f>
        <v>37370.000000000015</v>
      </c>
      <c r="AN28" s="194">
        <f>'Active Donors'!AN28*Regular!R6</f>
        <v>35855.000000000007</v>
      </c>
      <c r="AO28" s="194">
        <f>'Active Donors'!AO28*Regular!S6</f>
        <v>34340.000000000007</v>
      </c>
      <c r="AP28" s="194">
        <f>'Active Donors'!AP28*Regular!T6</f>
        <v>32825.000000000007</v>
      </c>
      <c r="AQ28" s="194">
        <f>'Active Donors'!AQ28*Regular!U6</f>
        <v>31310.000000000007</v>
      </c>
      <c r="AR28" s="194">
        <f>'Active Donors'!AR28*Regular!V6</f>
        <v>29795.000000000004</v>
      </c>
      <c r="AS28" s="194">
        <f>'Active Donors'!AS28*Regular!W6</f>
        <v>28280.000000000004</v>
      </c>
      <c r="AT28" s="194">
        <f>'Active Donors'!AT28*Regular!X6</f>
        <v>26765</v>
      </c>
      <c r="AU28" s="194">
        <f>'Active Donors'!AU28*Regular!Y6</f>
        <v>25250</v>
      </c>
      <c r="AV28" s="194">
        <f>'Active Donors'!AV28*Regular!Z6</f>
        <v>24227.375000000011</v>
      </c>
      <c r="AW28" s="194">
        <f>'Active Donors'!AW28*Regular!AA6</f>
        <v>22952.250000000007</v>
      </c>
      <c r="AX28" s="194">
        <f>'Active Donors'!AX28*Regular!AB6</f>
        <v>21677.125000000007</v>
      </c>
      <c r="AY28" s="194">
        <f>'Active Donors'!AY28*Regular!AC6</f>
        <v>20402.000000000007</v>
      </c>
      <c r="AZ28" s="194">
        <f>'Active Donors'!AZ28*Regular!AD6</f>
        <v>19126.875000000007</v>
      </c>
      <c r="BA28" s="194">
        <f>'Active Donors'!BA28*Regular!AE6</f>
        <v>17851.750000000004</v>
      </c>
      <c r="BB28" s="194">
        <f>'Active Donors'!BB28*Regular!AF6</f>
        <v>16576.625000000004</v>
      </c>
      <c r="BC28" s="194">
        <f>'Active Donors'!BC28*Regular!AG6</f>
        <v>15301.500000000002</v>
      </c>
      <c r="BD28" s="194">
        <f>'Active Donors'!BD28*Regular!AH6</f>
        <v>14026.375000000002</v>
      </c>
      <c r="BE28" s="194">
        <f>'Active Donors'!BE28*Regular!AI6</f>
        <v>12751.25</v>
      </c>
      <c r="BF28" s="194">
        <f>'Active Donors'!BF28*Regular!AJ6</f>
        <v>11476.125</v>
      </c>
      <c r="BG28" s="194">
        <f>'Active Donors'!BG28*Regular!AK6</f>
        <v>10201</v>
      </c>
      <c r="BH28" s="194">
        <f>'Active Donors'!BH28*Regular!AL6</f>
        <v>11052.783500000005</v>
      </c>
      <c r="BI28" s="194">
        <f>'Active Donors'!BI28*Regular!AM6</f>
        <v>10660.045000000006</v>
      </c>
      <c r="BJ28" s="194">
        <f>'Active Donors'!BJ28*Regular!AN6</f>
        <v>10267.306500000004</v>
      </c>
      <c r="BK28" s="194">
        <f>'Active Donors'!BK28*Regular!AO6</f>
        <v>9874.5680000000048</v>
      </c>
      <c r="BL28" s="194">
        <f>'Active Donors'!BL28*Regular!AP6</f>
        <v>9481.8295000000035</v>
      </c>
      <c r="BM28" s="194">
        <f>'Active Donors'!BM28*Regular!AQ6</f>
        <v>9089.0910000000022</v>
      </c>
      <c r="BN28" s="194">
        <f>'Active Donors'!BN28*Regular!AR6</f>
        <v>8696.3525000000027</v>
      </c>
      <c r="BO28" s="194">
        <f>'Active Donors'!BO28*Regular!AS6</f>
        <v>8303.6140000000032</v>
      </c>
      <c r="BP28" s="194">
        <f>'Active Donors'!BP28*Regular!AT6</f>
        <v>7910.8755000000019</v>
      </c>
      <c r="BQ28" s="194">
        <f>'Active Donors'!BQ28*Regular!AU6</f>
        <v>7518.1370000000006</v>
      </c>
      <c r="BR28" s="194">
        <f>'Active Donors'!BR28*Regular!AV6</f>
        <v>7125.3985000000002</v>
      </c>
      <c r="BS28" s="194">
        <f>'Active Donors'!BS28*Regular!AW6</f>
        <v>6732.6600000000008</v>
      </c>
      <c r="BT28" s="194">
        <f>'Active Donors'!BT28*Regular!AX6</f>
        <v>6233.3210499999996</v>
      </c>
      <c r="BU28" s="194">
        <f>'Active Donors'!BU28*Regular!AY6</f>
        <v>5666.6555000000008</v>
      </c>
      <c r="BV28" s="194">
        <f>'Active Donors'!BV28*Regular!AZ6</f>
        <v>5099.9899500000001</v>
      </c>
      <c r="BW28" s="194">
        <f>'Active Donors'!BW28*Regular!BA6</f>
        <v>4533.3244000000004</v>
      </c>
      <c r="BX28" s="194">
        <f>'Active Donors'!BX28*Regular!BB6</f>
        <v>3966.6588500000007</v>
      </c>
      <c r="BY28" s="194">
        <f>'Active Donors'!BY28*Regular!BC6</f>
        <v>3399.993300000001</v>
      </c>
      <c r="BZ28" s="194">
        <f>'Active Donors'!BZ28*Regular!BD6</f>
        <v>2833.3277500000004</v>
      </c>
      <c r="CA28" s="194">
        <f>'Active Donors'!CA28*Regular!BE6</f>
        <v>2266.6622000000002</v>
      </c>
      <c r="CB28" s="194">
        <f>'Active Donors'!CB28*Regular!BF6</f>
        <v>1699.99665</v>
      </c>
      <c r="CC28" s="194">
        <f>'Active Donors'!CC28*Regular!BG6</f>
        <v>1133.3311000000001</v>
      </c>
      <c r="CD28" s="194">
        <f>'Active Donors'!CD28*Regular!BH6</f>
        <v>566.66555000000005</v>
      </c>
      <c r="CE28" s="194">
        <f>'Active Donors'!CE28*Regular!BI6</f>
        <v>0</v>
      </c>
    </row>
    <row r="29" spans="1:121" s="48" customFormat="1" ht="13.5" thickBot="1" x14ac:dyDescent="0.35">
      <c r="A29" s="58" t="s">
        <v>25</v>
      </c>
      <c r="M29" s="52"/>
      <c r="Y29" s="199">
        <f>'Active Donors'!Y29*Regular!B6</f>
        <v>100000</v>
      </c>
      <c r="Z29" s="195">
        <f>'Active Donors'!Z29*Regular!C6</f>
        <v>85000</v>
      </c>
      <c r="AA29" s="195">
        <f>'Active Donors'!AA29*Regular!D6</f>
        <v>75000</v>
      </c>
      <c r="AB29" s="195">
        <f>'Active Donors'!AB29*Regular!E6</f>
        <v>65000</v>
      </c>
      <c r="AC29" s="195">
        <f>'Active Donors'!AC29*Regular!F6</f>
        <v>60000</v>
      </c>
      <c r="AD29" s="195">
        <f>'Active Donors'!AD29*Regular!G6</f>
        <v>56000.000000000007</v>
      </c>
      <c r="AE29" s="195">
        <f>'Active Donors'!AE29*Regular!H6</f>
        <v>53000</v>
      </c>
      <c r="AF29" s="195">
        <f>'Active Donors'!AF29*Regular!I6</f>
        <v>51000</v>
      </c>
      <c r="AG29" s="195">
        <f>'Active Donors'!AG29*Regular!J6</f>
        <v>49000</v>
      </c>
      <c r="AH29" s="195">
        <f>'Active Donors'!AH29*Regular!K6</f>
        <v>47000</v>
      </c>
      <c r="AI29" s="195">
        <f>'Active Donors'!AI29*Regular!L6</f>
        <v>46000</v>
      </c>
      <c r="AJ29" s="195">
        <f>'Active Donors'!AJ29*Regular!M6</f>
        <v>45000</v>
      </c>
      <c r="AK29" s="195">
        <f>'Active Donors'!AK29*Regular!N6</f>
        <v>41915.000000000015</v>
      </c>
      <c r="AL29" s="195">
        <f>'Active Donors'!AL29*Regular!O6</f>
        <v>40400.000000000015</v>
      </c>
      <c r="AM29" s="195">
        <f>'Active Donors'!AM29*Regular!P6</f>
        <v>38885.000000000015</v>
      </c>
      <c r="AN29" s="195">
        <f>'Active Donors'!AN29*Regular!Q6</f>
        <v>37370.000000000015</v>
      </c>
      <c r="AO29" s="195">
        <f>'Active Donors'!AO29*Regular!R6</f>
        <v>35855.000000000007</v>
      </c>
      <c r="AP29" s="195">
        <f>'Active Donors'!AP29*Regular!S6</f>
        <v>34340.000000000007</v>
      </c>
      <c r="AQ29" s="195">
        <f>'Active Donors'!AQ29*Regular!T6</f>
        <v>32825.000000000007</v>
      </c>
      <c r="AR29" s="195">
        <f>'Active Donors'!AR29*Regular!U6</f>
        <v>31310.000000000007</v>
      </c>
      <c r="AS29" s="195">
        <f>'Active Donors'!AS29*Regular!V6</f>
        <v>29795.000000000004</v>
      </c>
      <c r="AT29" s="195">
        <f>'Active Donors'!AT29*Regular!W6</f>
        <v>28280.000000000004</v>
      </c>
      <c r="AU29" s="195">
        <f>'Active Donors'!AU29*Regular!X6</f>
        <v>26765</v>
      </c>
      <c r="AV29" s="195">
        <f>'Active Donors'!AV29*Regular!Y6</f>
        <v>25250</v>
      </c>
      <c r="AW29" s="195">
        <f>'Active Donors'!AW29*Regular!Z6</f>
        <v>24227.375000000011</v>
      </c>
      <c r="AX29" s="195">
        <f>'Active Donors'!AX29*Regular!AA6</f>
        <v>22952.250000000007</v>
      </c>
      <c r="AY29" s="195">
        <f>'Active Donors'!AY29*Regular!AB6</f>
        <v>21677.125000000007</v>
      </c>
      <c r="AZ29" s="195">
        <f>'Active Donors'!AZ29*Regular!AC6</f>
        <v>20402.000000000007</v>
      </c>
      <c r="BA29" s="195">
        <f>'Active Donors'!BA29*Regular!AD6</f>
        <v>19126.875000000007</v>
      </c>
      <c r="BB29" s="195">
        <f>'Active Donors'!BB29*Regular!AE6</f>
        <v>17851.750000000004</v>
      </c>
      <c r="BC29" s="195">
        <f>'Active Donors'!BC29*Regular!AF6</f>
        <v>16576.625000000004</v>
      </c>
      <c r="BD29" s="195">
        <f>'Active Donors'!BD29*Regular!AG6</f>
        <v>15301.500000000002</v>
      </c>
      <c r="BE29" s="195">
        <f>'Active Donors'!BE29*Regular!AH6</f>
        <v>14026.375000000002</v>
      </c>
      <c r="BF29" s="195">
        <f>'Active Donors'!BF29*Regular!AI6</f>
        <v>12751.25</v>
      </c>
      <c r="BG29" s="195">
        <f>'Active Donors'!BG29*Regular!AJ6</f>
        <v>11476.125</v>
      </c>
      <c r="BH29" s="195">
        <f>'Active Donors'!BH29*Regular!AK6</f>
        <v>10201</v>
      </c>
      <c r="BI29" s="195">
        <f>'Active Donors'!BI29*Regular!AL6</f>
        <v>11052.783500000005</v>
      </c>
      <c r="BJ29" s="195">
        <f>'Active Donors'!BJ29*Regular!AM6</f>
        <v>10660.045000000006</v>
      </c>
      <c r="BK29" s="195">
        <f>'Active Donors'!BK29*Regular!AN6</f>
        <v>10267.306500000004</v>
      </c>
      <c r="BL29" s="195">
        <f>'Active Donors'!BL29*Regular!AO6</f>
        <v>9874.5680000000048</v>
      </c>
      <c r="BM29" s="195">
        <f>'Active Donors'!BM29*Regular!AP6</f>
        <v>9481.8295000000035</v>
      </c>
      <c r="BN29" s="195">
        <f>'Active Donors'!BN29*Regular!AQ6</f>
        <v>9089.0910000000022</v>
      </c>
      <c r="BO29" s="195">
        <f>'Active Donors'!BO29*Regular!AR6</f>
        <v>8696.3525000000027</v>
      </c>
      <c r="BP29" s="195">
        <f>'Active Donors'!BP29*Regular!AS6</f>
        <v>8303.6140000000032</v>
      </c>
      <c r="BQ29" s="195">
        <f>'Active Donors'!BQ29*Regular!AT6</f>
        <v>7910.8755000000019</v>
      </c>
      <c r="BR29" s="195">
        <f>'Active Donors'!BR29*Regular!AU6</f>
        <v>7518.1370000000006</v>
      </c>
      <c r="BS29" s="195">
        <f>'Active Donors'!BS29*Regular!AV6</f>
        <v>7125.3985000000002</v>
      </c>
      <c r="BT29" s="195">
        <f>'Active Donors'!BT29*Regular!AW6</f>
        <v>6732.6600000000008</v>
      </c>
      <c r="BU29" s="195">
        <f>'Active Donors'!BU29*Regular!AX6</f>
        <v>6233.3210499999996</v>
      </c>
      <c r="BV29" s="195">
        <f>'Active Donors'!BV29*Regular!AY6</f>
        <v>5666.6555000000008</v>
      </c>
      <c r="BW29" s="195">
        <f>'Active Donors'!BW29*Regular!AZ6</f>
        <v>5099.9899500000001</v>
      </c>
      <c r="BX29" s="195">
        <f>'Active Donors'!BX29*Regular!BA6</f>
        <v>4533.3244000000004</v>
      </c>
      <c r="BY29" s="195">
        <f>'Active Donors'!BY29*Regular!BB6</f>
        <v>3966.6588500000007</v>
      </c>
      <c r="BZ29" s="195">
        <f>'Active Donors'!BZ29*Regular!BC6</f>
        <v>3399.993300000001</v>
      </c>
      <c r="CA29" s="195">
        <f>'Active Donors'!CA29*Regular!BD6</f>
        <v>2833.3277500000004</v>
      </c>
      <c r="CB29" s="195">
        <f>'Active Donors'!CB29*Regular!BE6</f>
        <v>2266.6622000000002</v>
      </c>
      <c r="CC29" s="195">
        <f>'Active Donors'!CC29*Regular!BF6</f>
        <v>1699.99665</v>
      </c>
      <c r="CD29" s="195">
        <f>'Active Donors'!CD29*Regular!BG6</f>
        <v>1133.3311000000001</v>
      </c>
      <c r="CE29" s="195">
        <f>'Active Donors'!CE29*Regular!BH6</f>
        <v>566.66555000000005</v>
      </c>
      <c r="CF29" s="195">
        <f>'Active Donors'!CF29*Regular!BI6</f>
        <v>0</v>
      </c>
      <c r="CG29" s="52"/>
      <c r="CS29" s="52"/>
      <c r="DE29" s="52"/>
      <c r="DQ29" s="52"/>
    </row>
    <row r="30" spans="1:121" ht="13" x14ac:dyDescent="0.3">
      <c r="A30" s="57" t="s">
        <v>26</v>
      </c>
      <c r="Z30" s="194">
        <f>'Active Donors'!Z30*Regular!B7</f>
        <v>100000</v>
      </c>
      <c r="AA30" s="194">
        <f>'Active Donors'!AA30*Regular!C7</f>
        <v>85000</v>
      </c>
      <c r="AB30" s="194">
        <f>'Active Donors'!AB30*Regular!D7</f>
        <v>75000</v>
      </c>
      <c r="AC30" s="194">
        <f>'Active Donors'!AC30*Regular!E7</f>
        <v>65000</v>
      </c>
      <c r="AD30" s="194">
        <f>'Active Donors'!AD30*Regular!F7</f>
        <v>60000</v>
      </c>
      <c r="AE30" s="194">
        <f>'Active Donors'!AE30*Regular!G7</f>
        <v>56000.000000000007</v>
      </c>
      <c r="AF30" s="194">
        <f>'Active Donors'!AF30*Regular!H7</f>
        <v>53000</v>
      </c>
      <c r="AG30" s="194">
        <f>'Active Donors'!AG30*Regular!I7</f>
        <v>51000</v>
      </c>
      <c r="AH30" s="194">
        <f>'Active Donors'!AH30*Regular!J7</f>
        <v>49000</v>
      </c>
      <c r="AI30" s="194">
        <f>'Active Donors'!AI30*Regular!K7</f>
        <v>47000</v>
      </c>
      <c r="AJ30" s="194">
        <f>'Active Donors'!AJ30*Regular!L7</f>
        <v>46000</v>
      </c>
      <c r="AK30" s="194">
        <f>'Active Donors'!AK30*Regular!M7</f>
        <v>45000</v>
      </c>
      <c r="AL30" s="194">
        <f>'Active Donors'!AL30*Regular!N7</f>
        <v>41915.000000000015</v>
      </c>
      <c r="AM30" s="194">
        <f>'Active Donors'!AM30*Regular!O7</f>
        <v>40400.000000000015</v>
      </c>
      <c r="AN30" s="194">
        <f>'Active Donors'!AN30*Regular!P7</f>
        <v>38885.000000000015</v>
      </c>
      <c r="AO30" s="194">
        <f>'Active Donors'!AO30*Regular!Q7</f>
        <v>37370.000000000015</v>
      </c>
      <c r="AP30" s="194">
        <f>'Active Donors'!AP30*Regular!R7</f>
        <v>35855.000000000007</v>
      </c>
      <c r="AQ30" s="194">
        <f>'Active Donors'!AQ30*Regular!S7</f>
        <v>34340.000000000007</v>
      </c>
      <c r="AR30" s="194">
        <f>'Active Donors'!AR30*Regular!T7</f>
        <v>32825.000000000007</v>
      </c>
      <c r="AS30" s="194">
        <f>'Active Donors'!AS30*Regular!U7</f>
        <v>31310.000000000007</v>
      </c>
      <c r="AT30" s="194">
        <f>'Active Donors'!AT30*Regular!V7</f>
        <v>29795.000000000004</v>
      </c>
      <c r="AU30" s="194">
        <f>'Active Donors'!AU30*Regular!W7</f>
        <v>28280.000000000004</v>
      </c>
      <c r="AV30" s="194">
        <f>'Active Donors'!AV30*Regular!X7</f>
        <v>26765</v>
      </c>
      <c r="AW30" s="194">
        <f>'Active Donors'!AW30*Regular!Y7</f>
        <v>25250</v>
      </c>
      <c r="AX30" s="194">
        <f>'Active Donors'!AX30*Regular!Z7</f>
        <v>24227.375000000011</v>
      </c>
      <c r="AY30" s="194">
        <f>'Active Donors'!AY30*Regular!AA7</f>
        <v>22952.250000000007</v>
      </c>
      <c r="AZ30" s="194">
        <f>'Active Donors'!AZ30*Regular!AB7</f>
        <v>21677.125000000007</v>
      </c>
      <c r="BA30" s="194">
        <f>'Active Donors'!BA30*Regular!AC7</f>
        <v>20402.000000000007</v>
      </c>
      <c r="BB30" s="194">
        <f>'Active Donors'!BB30*Regular!AD7</f>
        <v>19126.875000000007</v>
      </c>
      <c r="BC30" s="194">
        <f>'Active Donors'!BC30*Regular!AE7</f>
        <v>17851.750000000004</v>
      </c>
      <c r="BD30" s="194">
        <f>'Active Donors'!BD30*Regular!AF7</f>
        <v>16576.625000000004</v>
      </c>
      <c r="BE30" s="194">
        <f>'Active Donors'!BE30*Regular!AG7</f>
        <v>15301.500000000002</v>
      </c>
      <c r="BF30" s="194">
        <f>'Active Donors'!BF30*Regular!AH7</f>
        <v>14026.375000000002</v>
      </c>
      <c r="BG30" s="194">
        <f>'Active Donors'!BG30*Regular!AI7</f>
        <v>12751.25</v>
      </c>
      <c r="BH30" s="194">
        <f>'Active Donors'!BH30*Regular!AJ7</f>
        <v>11476.125</v>
      </c>
      <c r="BI30" s="194">
        <f>'Active Donors'!BI30*Regular!AK7</f>
        <v>10201</v>
      </c>
      <c r="BJ30" s="194">
        <f>'Active Donors'!BJ30*Regular!AL7</f>
        <v>11052.783500000005</v>
      </c>
      <c r="BK30" s="194">
        <f>'Active Donors'!BK30*Regular!AM7</f>
        <v>10660.045000000006</v>
      </c>
      <c r="BL30" s="194">
        <f>'Active Donors'!BL30*Regular!AN7</f>
        <v>10267.306500000004</v>
      </c>
      <c r="BM30" s="194">
        <f>'Active Donors'!BM30*Regular!AO7</f>
        <v>9874.5680000000048</v>
      </c>
      <c r="BN30" s="194">
        <f>'Active Donors'!BN30*Regular!AP7</f>
        <v>9481.8295000000035</v>
      </c>
      <c r="BO30" s="194">
        <f>'Active Donors'!BO30*Regular!AQ7</f>
        <v>9089.0910000000022</v>
      </c>
      <c r="BP30" s="194">
        <f>'Active Donors'!BP30*Regular!AR7</f>
        <v>8696.3525000000027</v>
      </c>
      <c r="BQ30" s="194">
        <f>'Active Donors'!BQ30*Regular!AS7</f>
        <v>8303.6140000000032</v>
      </c>
      <c r="BR30" s="194">
        <f>'Active Donors'!BR30*Regular!AT7</f>
        <v>7910.8755000000019</v>
      </c>
      <c r="BS30" s="194">
        <f>'Active Donors'!BS30*Regular!AU7</f>
        <v>7518.1370000000006</v>
      </c>
      <c r="BT30" s="194">
        <f>'Active Donors'!BT30*Regular!AV7</f>
        <v>7125.3985000000002</v>
      </c>
      <c r="BU30" s="194">
        <f>'Active Donors'!BU30*Regular!AW7</f>
        <v>6732.6600000000008</v>
      </c>
      <c r="BV30" s="194">
        <f>'Active Donors'!BV30*Regular!AX7</f>
        <v>6233.3210499999996</v>
      </c>
      <c r="BW30" s="194">
        <f>'Active Donors'!BW30*Regular!AY7</f>
        <v>5666.6555000000008</v>
      </c>
      <c r="BX30" s="194">
        <f>'Active Donors'!BX30*Regular!AZ7</f>
        <v>5099.9899500000001</v>
      </c>
      <c r="BY30" s="194">
        <f>'Active Donors'!BY30*Regular!BA7</f>
        <v>4533.3244000000004</v>
      </c>
      <c r="BZ30" s="194">
        <f>'Active Donors'!BZ30*Regular!BB7</f>
        <v>3966.6588500000007</v>
      </c>
      <c r="CA30" s="194">
        <f>'Active Donors'!CA30*Regular!BC7</f>
        <v>3399.993300000001</v>
      </c>
      <c r="CB30" s="194">
        <f>'Active Donors'!CB30*Regular!BD7</f>
        <v>2833.3277500000004</v>
      </c>
      <c r="CC30" s="194">
        <f>'Active Donors'!CC30*Regular!BE7</f>
        <v>2266.6622000000002</v>
      </c>
      <c r="CD30" s="194">
        <f>'Active Donors'!CD30*Regular!BF7</f>
        <v>1699.99665</v>
      </c>
      <c r="CE30" s="194">
        <f>'Active Donors'!CE30*Regular!BG7</f>
        <v>1133.3311000000001</v>
      </c>
      <c r="CF30" s="194">
        <f>'Active Donors'!CF30*Regular!BH7</f>
        <v>566.66555000000005</v>
      </c>
      <c r="CG30" s="194">
        <f>'Active Donors'!CG30*Regular!BI7</f>
        <v>0</v>
      </c>
      <c r="CH30" s="19"/>
      <c r="CI30" s="19"/>
    </row>
    <row r="31" spans="1:121" ht="13" x14ac:dyDescent="0.3">
      <c r="A31" s="56" t="s">
        <v>27</v>
      </c>
      <c r="Z31" s="19"/>
      <c r="AA31" s="194">
        <f>'Active Donors'!AA31*Regular!B7</f>
        <v>100000</v>
      </c>
      <c r="AB31" s="194">
        <f>'Active Donors'!AB31*Regular!C7</f>
        <v>85000</v>
      </c>
      <c r="AC31" s="194">
        <f>'Active Donors'!AC31*Regular!D7</f>
        <v>75000</v>
      </c>
      <c r="AD31" s="194">
        <f>'Active Donors'!AD31*Regular!E7</f>
        <v>65000</v>
      </c>
      <c r="AE31" s="194">
        <f>'Active Donors'!AE31*Regular!F7</f>
        <v>60000</v>
      </c>
      <c r="AF31" s="194">
        <f>'Active Donors'!AF31*Regular!G7</f>
        <v>56000.000000000007</v>
      </c>
      <c r="AG31" s="194">
        <f>'Active Donors'!AG31*Regular!H7</f>
        <v>53000</v>
      </c>
      <c r="AH31" s="194">
        <f>'Active Donors'!AH31*Regular!I7</f>
        <v>51000</v>
      </c>
      <c r="AI31" s="194">
        <f>'Active Donors'!AI31*Regular!J7</f>
        <v>49000</v>
      </c>
      <c r="AJ31" s="194">
        <f>'Active Donors'!AJ31*Regular!K7</f>
        <v>47000</v>
      </c>
      <c r="AK31" s="194">
        <f>'Active Donors'!AK31*Regular!L7</f>
        <v>46000</v>
      </c>
      <c r="AL31" s="194">
        <f>'Active Donors'!AL31*Regular!M7</f>
        <v>45000</v>
      </c>
      <c r="AM31" s="194">
        <f>'Active Donors'!AM31*Regular!N7</f>
        <v>41915.000000000015</v>
      </c>
      <c r="AN31" s="194">
        <f>'Active Donors'!AN31*Regular!O7</f>
        <v>40400.000000000015</v>
      </c>
      <c r="AO31" s="194">
        <f>'Active Donors'!AO31*Regular!P7</f>
        <v>38885.000000000015</v>
      </c>
      <c r="AP31" s="194">
        <f>'Active Donors'!AP31*Regular!Q7</f>
        <v>37370.000000000015</v>
      </c>
      <c r="AQ31" s="194">
        <f>'Active Donors'!AQ31*Regular!R7</f>
        <v>35855.000000000007</v>
      </c>
      <c r="AR31" s="194">
        <f>'Active Donors'!AR31*Regular!S7</f>
        <v>34340.000000000007</v>
      </c>
      <c r="AS31" s="194">
        <f>'Active Donors'!AS31*Regular!T7</f>
        <v>32825.000000000007</v>
      </c>
      <c r="AT31" s="194">
        <f>'Active Donors'!AT31*Regular!U7</f>
        <v>31310.000000000007</v>
      </c>
      <c r="AU31" s="194">
        <f>'Active Donors'!AU31*Regular!V7</f>
        <v>29795.000000000004</v>
      </c>
      <c r="AV31" s="194">
        <f>'Active Donors'!AV31*Regular!W7</f>
        <v>28280.000000000004</v>
      </c>
      <c r="AW31" s="194">
        <f>'Active Donors'!AW31*Regular!X7</f>
        <v>26765</v>
      </c>
      <c r="AX31" s="194">
        <f>'Active Donors'!AX31*Regular!Y7</f>
        <v>25250</v>
      </c>
      <c r="AY31" s="194">
        <f>'Active Donors'!AY31*Regular!Z7</f>
        <v>24227.375000000011</v>
      </c>
      <c r="AZ31" s="194">
        <f>'Active Donors'!AZ31*Regular!AA7</f>
        <v>22952.250000000007</v>
      </c>
      <c r="BA31" s="194">
        <f>'Active Donors'!BA31*Regular!AB7</f>
        <v>21677.125000000007</v>
      </c>
      <c r="BB31" s="194">
        <f>'Active Donors'!BB31*Regular!AC7</f>
        <v>20402.000000000007</v>
      </c>
      <c r="BC31" s="194">
        <f>'Active Donors'!BC31*Regular!AD7</f>
        <v>19126.875000000007</v>
      </c>
      <c r="BD31" s="194">
        <f>'Active Donors'!BD31*Regular!AE7</f>
        <v>17851.750000000004</v>
      </c>
      <c r="BE31" s="194">
        <f>'Active Donors'!BE31*Regular!AF7</f>
        <v>16576.625000000004</v>
      </c>
      <c r="BF31" s="194">
        <f>'Active Donors'!BF31*Regular!AG7</f>
        <v>15301.500000000002</v>
      </c>
      <c r="BG31" s="194">
        <f>'Active Donors'!BG31*Regular!AH7</f>
        <v>14026.375000000002</v>
      </c>
      <c r="BH31" s="194">
        <f>'Active Donors'!BH31*Regular!AI7</f>
        <v>12751.25</v>
      </c>
      <c r="BI31" s="194">
        <f>'Active Donors'!BI31*Regular!AJ7</f>
        <v>11476.125</v>
      </c>
      <c r="BJ31" s="194">
        <f>'Active Donors'!BJ31*Regular!AK7</f>
        <v>10201</v>
      </c>
      <c r="BK31" s="194">
        <f>'Active Donors'!BK31*Regular!AL7</f>
        <v>11052.783500000005</v>
      </c>
      <c r="BL31" s="194">
        <f>'Active Donors'!BL31*Regular!AM7</f>
        <v>10660.045000000006</v>
      </c>
      <c r="BM31" s="194">
        <f>'Active Donors'!BM31*Regular!AN7</f>
        <v>10267.306500000004</v>
      </c>
      <c r="BN31" s="194">
        <f>'Active Donors'!BN31*Regular!AO7</f>
        <v>9874.5680000000048</v>
      </c>
      <c r="BO31" s="194">
        <f>'Active Donors'!BO31*Regular!AP7</f>
        <v>9481.8295000000035</v>
      </c>
      <c r="BP31" s="194">
        <f>'Active Donors'!BP31*Regular!AQ7</f>
        <v>9089.0910000000022</v>
      </c>
      <c r="BQ31" s="194">
        <f>'Active Donors'!BQ31*Regular!AR7</f>
        <v>8696.3525000000027</v>
      </c>
      <c r="BR31" s="194">
        <f>'Active Donors'!BR31*Regular!AS7</f>
        <v>8303.6140000000032</v>
      </c>
      <c r="BS31" s="194">
        <f>'Active Donors'!BS31*Regular!AT7</f>
        <v>7910.8755000000019</v>
      </c>
      <c r="BT31" s="194">
        <f>'Active Donors'!BT31*Regular!AU7</f>
        <v>7518.1370000000006</v>
      </c>
      <c r="BU31" s="194">
        <f>'Active Donors'!BU31*Regular!AV7</f>
        <v>7125.3985000000002</v>
      </c>
      <c r="BV31" s="194">
        <f>'Active Donors'!BV31*Regular!AW7</f>
        <v>6732.6600000000008</v>
      </c>
      <c r="BW31" s="194">
        <f>'Active Donors'!BW31*Regular!AX7</f>
        <v>6233.3210499999996</v>
      </c>
      <c r="BX31" s="194">
        <f>'Active Donors'!BX31*Regular!AY7</f>
        <v>5666.6555000000008</v>
      </c>
      <c r="BY31" s="194">
        <f>'Active Donors'!BY31*Regular!AZ7</f>
        <v>5099.9899500000001</v>
      </c>
      <c r="BZ31" s="194">
        <f>'Active Donors'!BZ31*Regular!BA7</f>
        <v>4533.3244000000004</v>
      </c>
      <c r="CA31" s="194">
        <f>'Active Donors'!CA31*Regular!BB7</f>
        <v>3966.6588500000007</v>
      </c>
      <c r="CB31" s="194">
        <f>'Active Donors'!CB31*Regular!BC7</f>
        <v>3399.993300000001</v>
      </c>
      <c r="CC31" s="194">
        <f>'Active Donors'!CC31*Regular!BD7</f>
        <v>2833.3277500000004</v>
      </c>
      <c r="CD31" s="194">
        <f>'Active Donors'!CD31*Regular!BE7</f>
        <v>2266.6622000000002</v>
      </c>
      <c r="CE31" s="194">
        <f>'Active Donors'!CE31*Regular!BF7</f>
        <v>1699.99665</v>
      </c>
      <c r="CF31" s="194">
        <f>'Active Donors'!CF31*Regular!BG7</f>
        <v>1133.3311000000001</v>
      </c>
      <c r="CG31" s="194">
        <f>'Active Donors'!CG31*Regular!BH7</f>
        <v>566.66555000000005</v>
      </c>
      <c r="CH31" s="194">
        <f>'Active Donors'!CH31*Regular!BI7</f>
        <v>0</v>
      </c>
      <c r="CI31" s="19"/>
    </row>
    <row r="32" spans="1:121" ht="13" x14ac:dyDescent="0.3">
      <c r="A32" s="56" t="s">
        <v>28</v>
      </c>
      <c r="AB32" s="194">
        <f>'Active Donors'!AB32*Regular!B7</f>
        <v>100000</v>
      </c>
      <c r="AC32" s="194">
        <f>'Active Donors'!AC32*Regular!C7</f>
        <v>85000</v>
      </c>
      <c r="AD32" s="194">
        <f>'Active Donors'!AD32*Regular!D7</f>
        <v>75000</v>
      </c>
      <c r="AE32" s="194">
        <f>'Active Donors'!AE32*Regular!E7</f>
        <v>65000</v>
      </c>
      <c r="AF32" s="194">
        <f>'Active Donors'!AF32*Regular!F7</f>
        <v>60000</v>
      </c>
      <c r="AG32" s="194">
        <f>'Active Donors'!AG32*Regular!G7</f>
        <v>56000.000000000007</v>
      </c>
      <c r="AH32" s="194">
        <f>'Active Donors'!AH32*Regular!H7</f>
        <v>53000</v>
      </c>
      <c r="AI32" s="194">
        <f>'Active Donors'!AI32*Regular!I7</f>
        <v>51000</v>
      </c>
      <c r="AJ32" s="194">
        <f>'Active Donors'!AJ32*Regular!J7</f>
        <v>49000</v>
      </c>
      <c r="AK32" s="194">
        <f>'Active Donors'!AK32*Regular!K7</f>
        <v>47000</v>
      </c>
      <c r="AL32" s="194">
        <f>'Active Donors'!AL32*Regular!L7</f>
        <v>46000</v>
      </c>
      <c r="AM32" s="194">
        <f>'Active Donors'!AM32*Regular!M7</f>
        <v>45000</v>
      </c>
      <c r="AN32" s="194">
        <f>'Active Donors'!AN32*Regular!N7</f>
        <v>41915.000000000015</v>
      </c>
      <c r="AO32" s="194">
        <f>'Active Donors'!AO32*Regular!O7</f>
        <v>40400.000000000015</v>
      </c>
      <c r="AP32" s="194">
        <f>'Active Donors'!AP32*Regular!P7</f>
        <v>38885.000000000015</v>
      </c>
      <c r="AQ32" s="194">
        <f>'Active Donors'!AQ32*Regular!Q7</f>
        <v>37370.000000000015</v>
      </c>
      <c r="AR32" s="194">
        <f>'Active Donors'!AR32*Regular!R7</f>
        <v>35855.000000000007</v>
      </c>
      <c r="AS32" s="194">
        <f>'Active Donors'!AS32*Regular!S7</f>
        <v>34340.000000000007</v>
      </c>
      <c r="AT32" s="194">
        <f>'Active Donors'!AT32*Regular!T7</f>
        <v>32825.000000000007</v>
      </c>
      <c r="AU32" s="194">
        <f>'Active Donors'!AU32*Regular!U7</f>
        <v>31310.000000000007</v>
      </c>
      <c r="AV32" s="194">
        <f>'Active Donors'!AV32*Regular!V7</f>
        <v>29795.000000000004</v>
      </c>
      <c r="AW32" s="194">
        <f>'Active Donors'!AW32*Regular!W7</f>
        <v>28280.000000000004</v>
      </c>
      <c r="AX32" s="194">
        <f>'Active Donors'!AX32*Regular!X7</f>
        <v>26765</v>
      </c>
      <c r="AY32" s="194">
        <f>'Active Donors'!AY32*Regular!Y7</f>
        <v>25250</v>
      </c>
      <c r="AZ32" s="194">
        <f>'Active Donors'!AZ32*Regular!Z7</f>
        <v>24227.375000000011</v>
      </c>
      <c r="BA32" s="194">
        <f>'Active Donors'!BA32*Regular!AA7</f>
        <v>22952.250000000007</v>
      </c>
      <c r="BB32" s="194">
        <f>'Active Donors'!BB32*Regular!AB7</f>
        <v>21677.125000000007</v>
      </c>
      <c r="BC32" s="194">
        <f>'Active Donors'!BC32*Regular!AC7</f>
        <v>20402.000000000007</v>
      </c>
      <c r="BD32" s="194">
        <f>'Active Donors'!BD32*Regular!AD7</f>
        <v>19126.875000000007</v>
      </c>
      <c r="BE32" s="194">
        <f>'Active Donors'!BE32*Regular!AE7</f>
        <v>17851.750000000004</v>
      </c>
      <c r="BF32" s="194">
        <f>'Active Donors'!BF32*Regular!AF7</f>
        <v>16576.625000000004</v>
      </c>
      <c r="BG32" s="194">
        <f>'Active Donors'!BG32*Regular!AG7</f>
        <v>15301.500000000002</v>
      </c>
      <c r="BH32" s="194">
        <f>'Active Donors'!BH32*Regular!AH7</f>
        <v>14026.375000000002</v>
      </c>
      <c r="BI32" s="194">
        <f>'Active Donors'!BI32*Regular!AI7</f>
        <v>12751.25</v>
      </c>
      <c r="BJ32" s="194">
        <f>'Active Donors'!BJ32*Regular!AJ7</f>
        <v>11476.125</v>
      </c>
      <c r="BK32" s="194">
        <f>'Active Donors'!BK32*Regular!AK7</f>
        <v>10201</v>
      </c>
      <c r="BL32" s="194">
        <f>'Active Donors'!BL32*Regular!AL7</f>
        <v>11052.783500000005</v>
      </c>
      <c r="BM32" s="194">
        <f>'Active Donors'!BM32*Regular!AM7</f>
        <v>10660.045000000006</v>
      </c>
      <c r="BN32" s="194">
        <f>'Active Donors'!BN32*Regular!AN7</f>
        <v>10267.306500000004</v>
      </c>
      <c r="BO32" s="194">
        <f>'Active Donors'!BO32*Regular!AO7</f>
        <v>9874.5680000000048</v>
      </c>
      <c r="BP32" s="194">
        <f>'Active Donors'!BP32*Regular!AP7</f>
        <v>9481.8295000000035</v>
      </c>
      <c r="BQ32" s="194">
        <f>'Active Donors'!BQ32*Regular!AQ7</f>
        <v>9089.0910000000022</v>
      </c>
      <c r="BR32" s="194">
        <f>'Active Donors'!BR32*Regular!AR7</f>
        <v>8696.3525000000027</v>
      </c>
      <c r="BS32" s="194">
        <f>'Active Donors'!BS32*Regular!AS7</f>
        <v>8303.6140000000032</v>
      </c>
      <c r="BT32" s="194">
        <f>'Active Donors'!BT32*Regular!AT7</f>
        <v>7910.8755000000019</v>
      </c>
      <c r="BU32" s="194">
        <f>'Active Donors'!BU32*Regular!AU7</f>
        <v>7518.1370000000006</v>
      </c>
      <c r="BV32" s="194">
        <f>'Active Donors'!BV32*Regular!AV7</f>
        <v>7125.3985000000002</v>
      </c>
      <c r="BW32" s="194">
        <f>'Active Donors'!BW32*Regular!AW7</f>
        <v>6732.6600000000008</v>
      </c>
      <c r="BX32" s="194">
        <f>'Active Donors'!BX32*Regular!AX7</f>
        <v>6233.3210499999996</v>
      </c>
      <c r="BY32" s="194">
        <f>'Active Donors'!BY32*Regular!AY7</f>
        <v>5666.6555000000008</v>
      </c>
      <c r="BZ32" s="194">
        <f>'Active Donors'!BZ32*Regular!AZ7</f>
        <v>5099.9899500000001</v>
      </c>
      <c r="CA32" s="194">
        <f>'Active Donors'!CA32*Regular!BA7</f>
        <v>4533.3244000000004</v>
      </c>
      <c r="CB32" s="194">
        <f>'Active Donors'!CB32*Regular!BB7</f>
        <v>3966.6588500000007</v>
      </c>
      <c r="CC32" s="194">
        <f>'Active Donors'!CC32*Regular!BC7</f>
        <v>3399.993300000001</v>
      </c>
      <c r="CD32" s="194">
        <f>'Active Donors'!CD32*Regular!BD7</f>
        <v>2833.3277500000004</v>
      </c>
      <c r="CE32" s="194">
        <f>'Active Donors'!CE32*Regular!BE7</f>
        <v>2266.6622000000002</v>
      </c>
      <c r="CF32" s="194">
        <f>'Active Donors'!CF32*Regular!BF7</f>
        <v>1699.99665</v>
      </c>
      <c r="CG32" s="194">
        <f>'Active Donors'!CG32*Regular!BG7</f>
        <v>1133.3311000000001</v>
      </c>
      <c r="CH32" s="194">
        <f>'Active Donors'!CH32*Regular!BH7</f>
        <v>566.66555000000005</v>
      </c>
      <c r="CI32" s="194">
        <f>'Active Donors'!CI32*Regular!BI7</f>
        <v>0</v>
      </c>
    </row>
    <row r="33" spans="1:121" ht="13" x14ac:dyDescent="0.3">
      <c r="A33" s="56" t="s">
        <v>29</v>
      </c>
      <c r="AC33" s="194">
        <f>'Active Donors'!AC33*Regular!B7</f>
        <v>100000</v>
      </c>
      <c r="AD33" s="194">
        <f>'Active Donors'!AD33*Regular!C7</f>
        <v>85000</v>
      </c>
      <c r="AE33" s="194">
        <f>'Active Donors'!AE33*Regular!D7</f>
        <v>75000</v>
      </c>
      <c r="AF33" s="194">
        <f>'Active Donors'!AF33*Regular!E7</f>
        <v>65000</v>
      </c>
      <c r="AG33" s="194">
        <f>'Active Donors'!AG33*Regular!F7</f>
        <v>60000</v>
      </c>
      <c r="AH33" s="194">
        <f>'Active Donors'!AH33*Regular!G7</f>
        <v>56000.000000000007</v>
      </c>
      <c r="AI33" s="194">
        <f>'Active Donors'!AI33*Regular!H7</f>
        <v>53000</v>
      </c>
      <c r="AJ33" s="194">
        <f>'Active Donors'!AJ33*Regular!I7</f>
        <v>51000</v>
      </c>
      <c r="AK33" s="194">
        <f>'Active Donors'!AK33*Regular!J7</f>
        <v>49000</v>
      </c>
      <c r="AL33" s="194">
        <f>'Active Donors'!AL33*Regular!K7</f>
        <v>47000</v>
      </c>
      <c r="AM33" s="194">
        <f>'Active Donors'!AM33*Regular!L7</f>
        <v>46000</v>
      </c>
      <c r="AN33" s="194">
        <f>'Active Donors'!AN33*Regular!M7</f>
        <v>45000</v>
      </c>
      <c r="AO33" s="194">
        <f>'Active Donors'!AO33*Regular!N7</f>
        <v>41915.000000000015</v>
      </c>
      <c r="AP33" s="194">
        <f>'Active Donors'!AP33*Regular!O7</f>
        <v>40400.000000000015</v>
      </c>
      <c r="AQ33" s="194">
        <f>'Active Donors'!AQ33*Regular!P7</f>
        <v>38885.000000000015</v>
      </c>
      <c r="AR33" s="194">
        <f>'Active Donors'!AR33*Regular!Q7</f>
        <v>37370.000000000015</v>
      </c>
      <c r="AS33" s="194">
        <f>'Active Donors'!AS33*Regular!R7</f>
        <v>35855.000000000007</v>
      </c>
      <c r="AT33" s="194">
        <f>'Active Donors'!AT33*Regular!S7</f>
        <v>34340.000000000007</v>
      </c>
      <c r="AU33" s="194">
        <f>'Active Donors'!AU33*Regular!T7</f>
        <v>32825.000000000007</v>
      </c>
      <c r="AV33" s="194">
        <f>'Active Donors'!AV33*Regular!U7</f>
        <v>31310.000000000007</v>
      </c>
      <c r="AW33" s="194">
        <f>'Active Donors'!AW33*Regular!V7</f>
        <v>29795.000000000004</v>
      </c>
      <c r="AX33" s="194">
        <f>'Active Donors'!AX33*Regular!W7</f>
        <v>28280.000000000004</v>
      </c>
      <c r="AY33" s="194">
        <f>'Active Donors'!AY33*Regular!X7</f>
        <v>26765</v>
      </c>
      <c r="AZ33" s="194">
        <f>'Active Donors'!AZ33*Regular!Y7</f>
        <v>25250</v>
      </c>
      <c r="BA33" s="194">
        <f>'Active Donors'!BA33*Regular!Z7</f>
        <v>24227.375000000011</v>
      </c>
      <c r="BB33" s="194">
        <f>'Active Donors'!BB33*Regular!AA7</f>
        <v>22952.250000000007</v>
      </c>
      <c r="BC33" s="194">
        <f>'Active Donors'!BC33*Regular!AB7</f>
        <v>21677.125000000007</v>
      </c>
      <c r="BD33" s="194">
        <f>'Active Donors'!BD33*Regular!AC7</f>
        <v>20402.000000000007</v>
      </c>
      <c r="BE33" s="194">
        <f>'Active Donors'!BE33*Regular!AD7</f>
        <v>19126.875000000007</v>
      </c>
      <c r="BF33" s="194">
        <f>'Active Donors'!BF33*Regular!AE7</f>
        <v>17851.750000000004</v>
      </c>
      <c r="BG33" s="194">
        <f>'Active Donors'!BG33*Regular!AF7</f>
        <v>16576.625000000004</v>
      </c>
      <c r="BH33" s="194">
        <f>'Active Donors'!BH33*Regular!AG7</f>
        <v>15301.500000000002</v>
      </c>
      <c r="BI33" s="194">
        <f>'Active Donors'!BI33*Regular!AH7</f>
        <v>14026.375000000002</v>
      </c>
      <c r="BJ33" s="194">
        <f>'Active Donors'!BJ33*Regular!AI7</f>
        <v>12751.25</v>
      </c>
      <c r="BK33" s="194">
        <f>'Active Donors'!BK33*Regular!AJ7</f>
        <v>11476.125</v>
      </c>
      <c r="BL33" s="194">
        <f>'Active Donors'!BL33*Regular!AK7</f>
        <v>10201</v>
      </c>
      <c r="BM33" s="194">
        <f>'Active Donors'!BM33*Regular!AL7</f>
        <v>11052.783500000005</v>
      </c>
      <c r="BN33" s="194">
        <f>'Active Donors'!BN33*Regular!AM7</f>
        <v>10660.045000000006</v>
      </c>
      <c r="BO33" s="194">
        <f>'Active Donors'!BO33*Regular!AN7</f>
        <v>10267.306500000004</v>
      </c>
      <c r="BP33" s="194">
        <f>'Active Donors'!BP33*Regular!AO7</f>
        <v>9874.5680000000048</v>
      </c>
      <c r="BQ33" s="194">
        <f>'Active Donors'!BQ33*Regular!AP7</f>
        <v>9481.8295000000035</v>
      </c>
      <c r="BR33" s="194">
        <f>'Active Donors'!BR33*Regular!AQ7</f>
        <v>9089.0910000000022</v>
      </c>
      <c r="BS33" s="194">
        <f>'Active Donors'!BS33*Regular!AR7</f>
        <v>8696.3525000000027</v>
      </c>
      <c r="BT33" s="194">
        <f>'Active Donors'!BT33*Regular!AS7</f>
        <v>8303.6140000000032</v>
      </c>
      <c r="BU33" s="194">
        <f>'Active Donors'!BU33*Regular!AT7</f>
        <v>7910.8755000000019</v>
      </c>
      <c r="BV33" s="194">
        <f>'Active Donors'!BV33*Regular!AU7</f>
        <v>7518.1370000000006</v>
      </c>
      <c r="BW33" s="194">
        <f>'Active Donors'!BW33*Regular!AV7</f>
        <v>7125.3985000000002</v>
      </c>
      <c r="BX33" s="194">
        <f>'Active Donors'!BX33*Regular!AW7</f>
        <v>6732.6600000000008</v>
      </c>
      <c r="BY33" s="194">
        <f>'Active Donors'!BY33*Regular!AX7</f>
        <v>6233.3210499999996</v>
      </c>
      <c r="BZ33" s="194">
        <f>'Active Donors'!BZ33*Regular!AY7</f>
        <v>5666.6555000000008</v>
      </c>
      <c r="CA33" s="194">
        <f>'Active Donors'!CA33*Regular!AZ7</f>
        <v>5099.9899500000001</v>
      </c>
      <c r="CB33" s="194">
        <f>'Active Donors'!CB33*Regular!BA7</f>
        <v>4533.3244000000004</v>
      </c>
      <c r="CC33" s="194">
        <f>'Active Donors'!CC33*Regular!BB7</f>
        <v>3966.6588500000007</v>
      </c>
      <c r="CD33" s="194">
        <f>'Active Donors'!CD33*Regular!BC7</f>
        <v>3399.993300000001</v>
      </c>
      <c r="CE33" s="194">
        <f>'Active Donors'!CE33*Regular!BD7</f>
        <v>2833.3277500000004</v>
      </c>
      <c r="CF33" s="194">
        <f>'Active Donors'!CF33*Regular!BE7</f>
        <v>2266.6622000000002</v>
      </c>
      <c r="CG33" s="194">
        <f>'Active Donors'!CG33*Regular!BF7</f>
        <v>1699.99665</v>
      </c>
      <c r="CH33" s="194">
        <f>'Active Donors'!CH33*Regular!BG7</f>
        <v>1133.3311000000001</v>
      </c>
      <c r="CI33" s="194">
        <f>'Active Donors'!CI33*Regular!BH7</f>
        <v>566.66555000000005</v>
      </c>
      <c r="CJ33" s="194">
        <f>'Active Donors'!CJ33*Regular!BI7</f>
        <v>0</v>
      </c>
    </row>
    <row r="34" spans="1:121" ht="13" x14ac:dyDescent="0.3">
      <c r="A34" s="56" t="s">
        <v>30</v>
      </c>
      <c r="AD34" s="194">
        <f>'Active Donors'!AD34*Regular!B7</f>
        <v>100000</v>
      </c>
      <c r="AE34" s="194">
        <f>'Active Donors'!AE34*Regular!C7</f>
        <v>85000</v>
      </c>
      <c r="AF34" s="194">
        <f>'Active Donors'!AF34*Regular!D7</f>
        <v>75000</v>
      </c>
      <c r="AG34" s="194">
        <f>'Active Donors'!AG34*Regular!E7</f>
        <v>65000</v>
      </c>
      <c r="AH34" s="194">
        <f>'Active Donors'!AH34*Regular!F7</f>
        <v>60000</v>
      </c>
      <c r="AI34" s="194">
        <f>'Active Donors'!AI34*Regular!G7</f>
        <v>56000.000000000007</v>
      </c>
      <c r="AJ34" s="194">
        <f>'Active Donors'!AJ34*Regular!H7</f>
        <v>53000</v>
      </c>
      <c r="AK34" s="194">
        <f>'Active Donors'!AK34*Regular!I7</f>
        <v>51000</v>
      </c>
      <c r="AL34" s="194">
        <f>'Active Donors'!AL34*Regular!J7</f>
        <v>49000</v>
      </c>
      <c r="AM34" s="194">
        <f>'Active Donors'!AM34*Regular!K7</f>
        <v>47000</v>
      </c>
      <c r="AN34" s="194">
        <f>'Active Donors'!AN34*Regular!L7</f>
        <v>46000</v>
      </c>
      <c r="AO34" s="194">
        <f>'Active Donors'!AO34*Regular!M7</f>
        <v>45000</v>
      </c>
      <c r="AP34" s="194">
        <f>'Active Donors'!AP34*Regular!N7</f>
        <v>41915.000000000015</v>
      </c>
      <c r="AQ34" s="194">
        <f>'Active Donors'!AQ34*Regular!O7</f>
        <v>40400.000000000015</v>
      </c>
      <c r="AR34" s="194">
        <f>'Active Donors'!AR34*Regular!P7</f>
        <v>38885.000000000015</v>
      </c>
      <c r="AS34" s="194">
        <f>'Active Donors'!AS34*Regular!Q7</f>
        <v>37370.000000000015</v>
      </c>
      <c r="AT34" s="194">
        <f>'Active Donors'!AT34*Regular!R7</f>
        <v>35855.000000000007</v>
      </c>
      <c r="AU34" s="194">
        <f>'Active Donors'!AU34*Regular!S7</f>
        <v>34340.000000000007</v>
      </c>
      <c r="AV34" s="194">
        <f>'Active Donors'!AV34*Regular!T7</f>
        <v>32825.000000000007</v>
      </c>
      <c r="AW34" s="194">
        <f>'Active Donors'!AW34*Regular!U7</f>
        <v>31310.000000000007</v>
      </c>
      <c r="AX34" s="194">
        <f>'Active Donors'!AX34*Regular!V7</f>
        <v>29795.000000000004</v>
      </c>
      <c r="AY34" s="194">
        <f>'Active Donors'!AY34*Regular!W7</f>
        <v>28280.000000000004</v>
      </c>
      <c r="AZ34" s="194">
        <f>'Active Donors'!AZ34*Regular!X7</f>
        <v>26765</v>
      </c>
      <c r="BA34" s="194">
        <f>'Active Donors'!BA34*Regular!Y7</f>
        <v>25250</v>
      </c>
      <c r="BB34" s="194">
        <f>'Active Donors'!BB34*Regular!Z7</f>
        <v>24227.375000000011</v>
      </c>
      <c r="BC34" s="194">
        <f>'Active Donors'!BC34*Regular!AA7</f>
        <v>22952.250000000007</v>
      </c>
      <c r="BD34" s="194">
        <f>'Active Donors'!BD34*Regular!AB7</f>
        <v>21677.125000000007</v>
      </c>
      <c r="BE34" s="194">
        <f>'Active Donors'!BE34*Regular!AC7</f>
        <v>20402.000000000007</v>
      </c>
      <c r="BF34" s="194">
        <f>'Active Donors'!BF34*Regular!AD7</f>
        <v>19126.875000000007</v>
      </c>
      <c r="BG34" s="194">
        <f>'Active Donors'!BG34*Regular!AE7</f>
        <v>17851.750000000004</v>
      </c>
      <c r="BH34" s="194">
        <f>'Active Donors'!BH34*Regular!AF7</f>
        <v>16576.625000000004</v>
      </c>
      <c r="BI34" s="194">
        <f>'Active Donors'!BI34*Regular!AG7</f>
        <v>15301.500000000002</v>
      </c>
      <c r="BJ34" s="194">
        <f>'Active Donors'!BJ34*Regular!AH7</f>
        <v>14026.375000000002</v>
      </c>
      <c r="BK34" s="194">
        <f>'Active Donors'!BK34*Regular!AI7</f>
        <v>12751.25</v>
      </c>
      <c r="BL34" s="194">
        <f>'Active Donors'!BL34*Regular!AJ7</f>
        <v>11476.125</v>
      </c>
      <c r="BM34" s="194">
        <f>'Active Donors'!BM34*Regular!AK7</f>
        <v>10201</v>
      </c>
      <c r="BN34" s="194">
        <f>'Active Donors'!BN34*Regular!AL7</f>
        <v>11052.783500000005</v>
      </c>
      <c r="BO34" s="194">
        <f>'Active Donors'!BO34*Regular!AM7</f>
        <v>10660.045000000006</v>
      </c>
      <c r="BP34" s="194">
        <f>'Active Donors'!BP34*Regular!AN7</f>
        <v>10267.306500000004</v>
      </c>
      <c r="BQ34" s="194">
        <f>'Active Donors'!BQ34*Regular!AO7</f>
        <v>9874.5680000000048</v>
      </c>
      <c r="BR34" s="194">
        <f>'Active Donors'!BR34*Regular!AP7</f>
        <v>9481.8295000000035</v>
      </c>
      <c r="BS34" s="194">
        <f>'Active Donors'!BS34*Regular!AQ7</f>
        <v>9089.0910000000022</v>
      </c>
      <c r="BT34" s="194">
        <f>'Active Donors'!BT34*Regular!AR7</f>
        <v>8696.3525000000027</v>
      </c>
      <c r="BU34" s="194">
        <f>'Active Donors'!BU34*Regular!AS7</f>
        <v>8303.6140000000032</v>
      </c>
      <c r="BV34" s="194">
        <f>'Active Donors'!BV34*Regular!AT7</f>
        <v>7910.8755000000019</v>
      </c>
      <c r="BW34" s="194">
        <f>'Active Donors'!BW34*Regular!AU7</f>
        <v>7518.1370000000006</v>
      </c>
      <c r="BX34" s="194">
        <f>'Active Donors'!BX34*Regular!AV7</f>
        <v>7125.3985000000002</v>
      </c>
      <c r="BY34" s="194">
        <f>'Active Donors'!BY34*Regular!AW7</f>
        <v>6732.6600000000008</v>
      </c>
      <c r="BZ34" s="194">
        <f>'Active Donors'!BZ34*Regular!AX7</f>
        <v>6233.3210499999996</v>
      </c>
      <c r="CA34" s="194">
        <f>'Active Donors'!CA34*Regular!AY7</f>
        <v>5666.6555000000008</v>
      </c>
      <c r="CB34" s="194">
        <f>'Active Donors'!CB34*Regular!AZ7</f>
        <v>5099.9899500000001</v>
      </c>
      <c r="CC34" s="194">
        <f>'Active Donors'!CC34*Regular!BA7</f>
        <v>4533.3244000000004</v>
      </c>
      <c r="CD34" s="194">
        <f>'Active Donors'!CD34*Regular!BB7</f>
        <v>3966.6588500000007</v>
      </c>
      <c r="CE34" s="194">
        <f>'Active Donors'!CE34*Regular!BC7</f>
        <v>3399.993300000001</v>
      </c>
      <c r="CF34" s="194">
        <f>'Active Donors'!CF34*Regular!BD7</f>
        <v>2833.3277500000004</v>
      </c>
      <c r="CG34" s="194">
        <f>'Active Donors'!CG34*Regular!BE7</f>
        <v>2266.6622000000002</v>
      </c>
      <c r="CH34" s="194">
        <f>'Active Donors'!CH34*Regular!BF7</f>
        <v>1699.99665</v>
      </c>
      <c r="CI34" s="194">
        <f>'Active Donors'!CI34*Regular!BG7</f>
        <v>1133.3311000000001</v>
      </c>
      <c r="CJ34" s="194">
        <f>'Active Donors'!CJ34*Regular!BH7</f>
        <v>566.66555000000005</v>
      </c>
      <c r="CK34" s="194">
        <f>'Active Donors'!CK34*Regular!BI7</f>
        <v>0</v>
      </c>
    </row>
    <row r="35" spans="1:121" ht="13" x14ac:dyDescent="0.3">
      <c r="A35" s="56" t="s">
        <v>31</v>
      </c>
      <c r="AE35" s="194">
        <f>'Active Donors'!AE35*Regular!B7</f>
        <v>100000</v>
      </c>
      <c r="AF35" s="194">
        <f>'Active Donors'!AF35*Regular!C7</f>
        <v>85000</v>
      </c>
      <c r="AG35" s="194">
        <f>'Active Donors'!AG35*Regular!D7</f>
        <v>75000</v>
      </c>
      <c r="AH35" s="194">
        <f>'Active Donors'!AH35*Regular!E7</f>
        <v>65000</v>
      </c>
      <c r="AI35" s="194">
        <f>'Active Donors'!AI35*Regular!F7</f>
        <v>60000</v>
      </c>
      <c r="AJ35" s="194">
        <f>'Active Donors'!AJ35*Regular!G7</f>
        <v>56000.000000000007</v>
      </c>
      <c r="AK35" s="194">
        <f>'Active Donors'!AK35*Regular!H7</f>
        <v>53000</v>
      </c>
      <c r="AL35" s="194">
        <f>'Active Donors'!AL35*Regular!I7</f>
        <v>51000</v>
      </c>
      <c r="AM35" s="194">
        <f>'Active Donors'!AM35*Regular!J7</f>
        <v>49000</v>
      </c>
      <c r="AN35" s="194">
        <f>'Active Donors'!AN35*Regular!K7</f>
        <v>47000</v>
      </c>
      <c r="AO35" s="194">
        <f>'Active Donors'!AO35*Regular!L7</f>
        <v>46000</v>
      </c>
      <c r="AP35" s="194">
        <f>'Active Donors'!AP35*Regular!M7</f>
        <v>45000</v>
      </c>
      <c r="AQ35" s="194">
        <f>'Active Donors'!AQ35*Regular!N7</f>
        <v>41915.000000000015</v>
      </c>
      <c r="AR35" s="194">
        <f>'Active Donors'!AR35*Regular!O7</f>
        <v>40400.000000000015</v>
      </c>
      <c r="AS35" s="194">
        <f>'Active Donors'!AS35*Regular!P7</f>
        <v>38885.000000000015</v>
      </c>
      <c r="AT35" s="194">
        <f>'Active Donors'!AT35*Regular!Q7</f>
        <v>37370.000000000015</v>
      </c>
      <c r="AU35" s="194">
        <f>'Active Donors'!AU35*Regular!R7</f>
        <v>35855.000000000007</v>
      </c>
      <c r="AV35" s="194">
        <f>'Active Donors'!AV35*Regular!S7</f>
        <v>34340.000000000007</v>
      </c>
      <c r="AW35" s="194">
        <f>'Active Donors'!AW35*Regular!T7</f>
        <v>32825.000000000007</v>
      </c>
      <c r="AX35" s="194">
        <f>'Active Donors'!AX35*Regular!U7</f>
        <v>31310.000000000007</v>
      </c>
      <c r="AY35" s="194">
        <f>'Active Donors'!AY35*Regular!V7</f>
        <v>29795.000000000004</v>
      </c>
      <c r="AZ35" s="194">
        <f>'Active Donors'!AZ35*Regular!W7</f>
        <v>28280.000000000004</v>
      </c>
      <c r="BA35" s="194">
        <f>'Active Donors'!BA35*Regular!X7</f>
        <v>26765</v>
      </c>
      <c r="BB35" s="194">
        <f>'Active Donors'!BB35*Regular!Y7</f>
        <v>25250</v>
      </c>
      <c r="BC35" s="194">
        <f>'Active Donors'!BC35*Regular!Z7</f>
        <v>24227.375000000011</v>
      </c>
      <c r="BD35" s="194">
        <f>'Active Donors'!BD35*Regular!AA7</f>
        <v>22952.250000000007</v>
      </c>
      <c r="BE35" s="194">
        <f>'Active Donors'!BE35*Regular!AB7</f>
        <v>21677.125000000007</v>
      </c>
      <c r="BF35" s="194">
        <f>'Active Donors'!BF35*Regular!AC7</f>
        <v>20402.000000000007</v>
      </c>
      <c r="BG35" s="194">
        <f>'Active Donors'!BG35*Regular!AD7</f>
        <v>19126.875000000007</v>
      </c>
      <c r="BH35" s="194">
        <f>'Active Donors'!BH35*Regular!AE7</f>
        <v>17851.750000000004</v>
      </c>
      <c r="BI35" s="194">
        <f>'Active Donors'!BI35*Regular!AF7</f>
        <v>16576.625000000004</v>
      </c>
      <c r="BJ35" s="194">
        <f>'Active Donors'!BJ35*Regular!AG7</f>
        <v>15301.500000000002</v>
      </c>
      <c r="BK35" s="194">
        <f>'Active Donors'!BK35*Regular!AH7</f>
        <v>14026.375000000002</v>
      </c>
      <c r="BL35" s="194">
        <f>'Active Donors'!BL35*Regular!AI7</f>
        <v>12751.25</v>
      </c>
      <c r="BM35" s="194">
        <f>'Active Donors'!BM35*Regular!AJ7</f>
        <v>11476.125</v>
      </c>
      <c r="BN35" s="194">
        <f>'Active Donors'!BN35*Regular!AK7</f>
        <v>10201</v>
      </c>
      <c r="BO35" s="194">
        <f>'Active Donors'!BO35*Regular!AL7</f>
        <v>11052.783500000005</v>
      </c>
      <c r="BP35" s="194">
        <f>'Active Donors'!BP35*Regular!AM7</f>
        <v>10660.045000000006</v>
      </c>
      <c r="BQ35" s="194">
        <f>'Active Donors'!BQ35*Regular!AN7</f>
        <v>10267.306500000004</v>
      </c>
      <c r="BR35" s="194">
        <f>'Active Donors'!BR35*Regular!AO7</f>
        <v>9874.5680000000048</v>
      </c>
      <c r="BS35" s="194">
        <f>'Active Donors'!BS35*Regular!AP7</f>
        <v>9481.8295000000035</v>
      </c>
      <c r="BT35" s="194">
        <f>'Active Donors'!BT35*Regular!AQ7</f>
        <v>9089.0910000000022</v>
      </c>
      <c r="BU35" s="194">
        <f>'Active Donors'!BU35*Regular!AR7</f>
        <v>8696.3525000000027</v>
      </c>
      <c r="BV35" s="194">
        <f>'Active Donors'!BV35*Regular!AS7</f>
        <v>8303.6140000000032</v>
      </c>
      <c r="BW35" s="194">
        <f>'Active Donors'!BW35*Regular!AT7</f>
        <v>7910.8755000000019</v>
      </c>
      <c r="BX35" s="194">
        <f>'Active Donors'!BX35*Regular!AU7</f>
        <v>7518.1370000000006</v>
      </c>
      <c r="BY35" s="194">
        <f>'Active Donors'!BY35*Regular!AV7</f>
        <v>7125.3985000000002</v>
      </c>
      <c r="BZ35" s="194">
        <f>'Active Donors'!BZ35*Regular!AW7</f>
        <v>6732.6600000000008</v>
      </c>
      <c r="CA35" s="194">
        <f>'Active Donors'!CA35*Regular!AX7</f>
        <v>6233.3210499999996</v>
      </c>
      <c r="CB35" s="194">
        <f>'Active Donors'!CB35*Regular!AY7</f>
        <v>5666.6555000000008</v>
      </c>
      <c r="CC35" s="194">
        <f>'Active Donors'!CC35*Regular!AZ7</f>
        <v>5099.9899500000001</v>
      </c>
      <c r="CD35" s="194">
        <f>'Active Donors'!CD35*Regular!BA7</f>
        <v>4533.3244000000004</v>
      </c>
      <c r="CE35" s="194">
        <f>'Active Donors'!CE35*Regular!BB7</f>
        <v>3966.6588500000007</v>
      </c>
      <c r="CF35" s="194">
        <f>'Active Donors'!CF35*Regular!BC7</f>
        <v>3399.993300000001</v>
      </c>
      <c r="CG35" s="194">
        <f>'Active Donors'!CG35*Regular!BD7</f>
        <v>2833.3277500000004</v>
      </c>
      <c r="CH35" s="194">
        <f>'Active Donors'!CH35*Regular!BE7</f>
        <v>2266.6622000000002</v>
      </c>
      <c r="CI35" s="194">
        <f>'Active Donors'!CI35*Regular!BF7</f>
        <v>1699.99665</v>
      </c>
      <c r="CJ35" s="194">
        <f>'Active Donors'!CJ35*Regular!BG7</f>
        <v>1133.3311000000001</v>
      </c>
      <c r="CK35" s="194">
        <f>'Active Donors'!CK35*Regular!BH7</f>
        <v>566.66555000000005</v>
      </c>
      <c r="CL35" s="194">
        <f>'Active Donors'!CL35*Regular!BI7</f>
        <v>0</v>
      </c>
    </row>
    <row r="36" spans="1:121" ht="13" x14ac:dyDescent="0.3">
      <c r="A36" s="56" t="s">
        <v>32</v>
      </c>
      <c r="AF36" s="194">
        <f>'Active Donors'!AF36*Regular!B7</f>
        <v>100000</v>
      </c>
      <c r="AG36" s="194">
        <f>'Active Donors'!AG36*Regular!C7</f>
        <v>85000</v>
      </c>
      <c r="AH36" s="194">
        <f>'Active Donors'!AH36*Regular!D7</f>
        <v>75000</v>
      </c>
      <c r="AI36" s="194">
        <f>'Active Donors'!AI36*Regular!E7</f>
        <v>65000</v>
      </c>
      <c r="AJ36" s="194">
        <f>'Active Donors'!AJ36*Regular!F7</f>
        <v>60000</v>
      </c>
      <c r="AK36" s="194">
        <f>'Active Donors'!AK36*Regular!G7</f>
        <v>56000.000000000007</v>
      </c>
      <c r="AL36" s="194">
        <f>'Active Donors'!AL36*Regular!H7</f>
        <v>53000</v>
      </c>
      <c r="AM36" s="194">
        <f>'Active Donors'!AM36*Regular!I7</f>
        <v>51000</v>
      </c>
      <c r="AN36" s="194">
        <f>'Active Donors'!AN36*Regular!J7</f>
        <v>49000</v>
      </c>
      <c r="AO36" s="194">
        <f>'Active Donors'!AO36*Regular!K7</f>
        <v>47000</v>
      </c>
      <c r="AP36" s="194">
        <f>'Active Donors'!AP36*Regular!L7</f>
        <v>46000</v>
      </c>
      <c r="AQ36" s="194">
        <f>'Active Donors'!AQ36*Regular!M7</f>
        <v>45000</v>
      </c>
      <c r="AR36" s="194">
        <f>'Active Donors'!AR36*Regular!N7</f>
        <v>41915.000000000015</v>
      </c>
      <c r="AS36" s="194">
        <f>'Active Donors'!AS36*Regular!O7</f>
        <v>40400.000000000015</v>
      </c>
      <c r="AT36" s="194">
        <f>'Active Donors'!AT36*Regular!P7</f>
        <v>38885.000000000015</v>
      </c>
      <c r="AU36" s="194">
        <f>'Active Donors'!AU36*Regular!Q7</f>
        <v>37370.000000000015</v>
      </c>
      <c r="AV36" s="194">
        <f>'Active Donors'!AV36*Regular!R7</f>
        <v>35855.000000000007</v>
      </c>
      <c r="AW36" s="194">
        <f>'Active Donors'!AW36*Regular!S7</f>
        <v>34340.000000000007</v>
      </c>
      <c r="AX36" s="194">
        <f>'Active Donors'!AX36*Regular!T7</f>
        <v>32825.000000000007</v>
      </c>
      <c r="AY36" s="194">
        <f>'Active Donors'!AY36*Regular!U7</f>
        <v>31310.000000000007</v>
      </c>
      <c r="AZ36" s="194">
        <f>'Active Donors'!AZ36*Regular!V7</f>
        <v>29795.000000000004</v>
      </c>
      <c r="BA36" s="194">
        <f>'Active Donors'!BA36*Regular!W7</f>
        <v>28280.000000000004</v>
      </c>
      <c r="BB36" s="194">
        <f>'Active Donors'!BB36*Regular!X7</f>
        <v>26765</v>
      </c>
      <c r="BC36" s="194">
        <f>'Active Donors'!BC36*Regular!Y7</f>
        <v>25250</v>
      </c>
      <c r="BD36" s="194">
        <f>'Active Donors'!BD36*Regular!Z7</f>
        <v>24227.375000000011</v>
      </c>
      <c r="BE36" s="194">
        <f>'Active Donors'!BE36*Regular!AA7</f>
        <v>22952.250000000007</v>
      </c>
      <c r="BF36" s="194">
        <f>'Active Donors'!BF36*Regular!AB7</f>
        <v>21677.125000000007</v>
      </c>
      <c r="BG36" s="194">
        <f>'Active Donors'!BG36*Regular!AC7</f>
        <v>20402.000000000007</v>
      </c>
      <c r="BH36" s="194">
        <f>'Active Donors'!BH36*Regular!AD7</f>
        <v>19126.875000000007</v>
      </c>
      <c r="BI36" s="194">
        <f>'Active Donors'!BI36*Regular!AE7</f>
        <v>17851.750000000004</v>
      </c>
      <c r="BJ36" s="194">
        <f>'Active Donors'!BJ36*Regular!AF7</f>
        <v>16576.625000000004</v>
      </c>
      <c r="BK36" s="194">
        <f>'Active Donors'!BK36*Regular!AG7</f>
        <v>15301.500000000002</v>
      </c>
      <c r="BL36" s="194">
        <f>'Active Donors'!BL36*Regular!AH7</f>
        <v>14026.375000000002</v>
      </c>
      <c r="BM36" s="194">
        <f>'Active Donors'!BM36*Regular!AI7</f>
        <v>12751.25</v>
      </c>
      <c r="BN36" s="194">
        <f>'Active Donors'!BN36*Regular!AJ7</f>
        <v>11476.125</v>
      </c>
      <c r="BO36" s="194">
        <f>'Active Donors'!BO36*Regular!AK7</f>
        <v>10201</v>
      </c>
      <c r="BP36" s="194">
        <f>'Active Donors'!BP36*Regular!AL7</f>
        <v>11052.783500000005</v>
      </c>
      <c r="BQ36" s="194">
        <f>'Active Donors'!BQ36*Regular!AM7</f>
        <v>10660.045000000006</v>
      </c>
      <c r="BR36" s="194">
        <f>'Active Donors'!BR36*Regular!AN7</f>
        <v>10267.306500000004</v>
      </c>
      <c r="BS36" s="194">
        <f>'Active Donors'!BS36*Regular!AO7</f>
        <v>9874.5680000000048</v>
      </c>
      <c r="BT36" s="194">
        <f>'Active Donors'!BT36*Regular!AP7</f>
        <v>9481.8295000000035</v>
      </c>
      <c r="BU36" s="194">
        <f>'Active Donors'!BU36*Regular!AQ7</f>
        <v>9089.0910000000022</v>
      </c>
      <c r="BV36" s="194">
        <f>'Active Donors'!BV36*Regular!AR7</f>
        <v>8696.3525000000027</v>
      </c>
      <c r="BW36" s="194">
        <f>'Active Donors'!BW36*Regular!AS7</f>
        <v>8303.6140000000032</v>
      </c>
      <c r="BX36" s="194">
        <f>'Active Donors'!BX36*Regular!AT7</f>
        <v>7910.8755000000019</v>
      </c>
      <c r="BY36" s="194">
        <f>'Active Donors'!BY36*Regular!AU7</f>
        <v>7518.1370000000006</v>
      </c>
      <c r="BZ36" s="194">
        <f>'Active Donors'!BZ36*Regular!AV7</f>
        <v>7125.3985000000002</v>
      </c>
      <c r="CA36" s="194">
        <f>'Active Donors'!CA36*Regular!AW7</f>
        <v>6732.6600000000008</v>
      </c>
      <c r="CB36" s="194">
        <f>'Active Donors'!CB36*Regular!AX7</f>
        <v>6233.3210499999996</v>
      </c>
      <c r="CC36" s="194">
        <f>'Active Donors'!CC36*Regular!AY7</f>
        <v>5666.6555000000008</v>
      </c>
      <c r="CD36" s="194">
        <f>'Active Donors'!CD36*Regular!AZ7</f>
        <v>5099.9899500000001</v>
      </c>
      <c r="CE36" s="194">
        <f>'Active Donors'!CE36*Regular!BA7</f>
        <v>4533.3244000000004</v>
      </c>
      <c r="CF36" s="194">
        <f>'Active Donors'!CF36*Regular!BB7</f>
        <v>3966.6588500000007</v>
      </c>
      <c r="CG36" s="194">
        <f>'Active Donors'!CG36*Regular!BC7</f>
        <v>3399.993300000001</v>
      </c>
      <c r="CH36" s="194">
        <f>'Active Donors'!CH36*Regular!BD7</f>
        <v>2833.3277500000004</v>
      </c>
      <c r="CI36" s="194">
        <f>'Active Donors'!CI36*Regular!BE7</f>
        <v>2266.6622000000002</v>
      </c>
      <c r="CJ36" s="194">
        <f>'Active Donors'!CJ36*Regular!BF7</f>
        <v>1699.99665</v>
      </c>
      <c r="CK36" s="194">
        <f>'Active Donors'!CK36*Regular!BG7</f>
        <v>1133.3311000000001</v>
      </c>
      <c r="CL36" s="194">
        <f>'Active Donors'!CL36*Regular!BH7</f>
        <v>566.66555000000005</v>
      </c>
      <c r="CM36" s="194">
        <f>'Active Donors'!CM36*Regular!BI7</f>
        <v>0</v>
      </c>
    </row>
    <row r="37" spans="1:121" ht="13" x14ac:dyDescent="0.3">
      <c r="A37" s="56" t="s">
        <v>33</v>
      </c>
      <c r="AG37" s="194">
        <f>'Active Donors'!AG37*Regular!B7</f>
        <v>100000</v>
      </c>
      <c r="AH37" s="194">
        <f>'Active Donors'!AH37*Regular!C7</f>
        <v>85000</v>
      </c>
      <c r="AI37" s="194">
        <f>'Active Donors'!AI37*Regular!D7</f>
        <v>75000</v>
      </c>
      <c r="AJ37" s="194">
        <f>'Active Donors'!AJ37*Regular!E7</f>
        <v>65000</v>
      </c>
      <c r="AK37" s="194">
        <f>'Active Donors'!AK37*Regular!F7</f>
        <v>60000</v>
      </c>
      <c r="AL37" s="194">
        <f>'Active Donors'!AL37*Regular!G7</f>
        <v>56000.000000000007</v>
      </c>
      <c r="AM37" s="194">
        <f>'Active Donors'!AM37*Regular!H7</f>
        <v>53000</v>
      </c>
      <c r="AN37" s="194">
        <f>'Active Donors'!AN37*Regular!I7</f>
        <v>51000</v>
      </c>
      <c r="AO37" s="194">
        <f>'Active Donors'!AO37*Regular!J7</f>
        <v>49000</v>
      </c>
      <c r="AP37" s="194">
        <f>'Active Donors'!AP37*Regular!K7</f>
        <v>47000</v>
      </c>
      <c r="AQ37" s="194">
        <f>'Active Donors'!AQ37*Regular!L7</f>
        <v>46000</v>
      </c>
      <c r="AR37" s="194">
        <f>'Active Donors'!AR37*Regular!M7</f>
        <v>45000</v>
      </c>
      <c r="AS37" s="194">
        <f>'Active Donors'!AS37*Regular!N7</f>
        <v>41915.000000000015</v>
      </c>
      <c r="AT37" s="194">
        <f>'Active Donors'!AT37*Regular!O7</f>
        <v>40400.000000000015</v>
      </c>
      <c r="AU37" s="194">
        <f>'Active Donors'!AU37*Regular!P7</f>
        <v>38885.000000000015</v>
      </c>
      <c r="AV37" s="194">
        <f>'Active Donors'!AV37*Regular!Q7</f>
        <v>37370.000000000015</v>
      </c>
      <c r="AW37" s="194">
        <f>'Active Donors'!AW37*Regular!R7</f>
        <v>35855.000000000007</v>
      </c>
      <c r="AX37" s="194">
        <f>'Active Donors'!AX37*Regular!S7</f>
        <v>34340.000000000007</v>
      </c>
      <c r="AY37" s="194">
        <f>'Active Donors'!AY37*Regular!T7</f>
        <v>32825.000000000007</v>
      </c>
      <c r="AZ37" s="194">
        <f>'Active Donors'!AZ37*Regular!U7</f>
        <v>31310.000000000007</v>
      </c>
      <c r="BA37" s="194">
        <f>'Active Donors'!BA37*Regular!V7</f>
        <v>29795.000000000004</v>
      </c>
      <c r="BB37" s="194">
        <f>'Active Donors'!BB37*Regular!W7</f>
        <v>28280.000000000004</v>
      </c>
      <c r="BC37" s="194">
        <f>'Active Donors'!BC37*Regular!X7</f>
        <v>26765</v>
      </c>
      <c r="BD37" s="194">
        <f>'Active Donors'!BD37*Regular!Y7</f>
        <v>25250</v>
      </c>
      <c r="BE37" s="194">
        <f>'Active Donors'!BE37*Regular!Z7</f>
        <v>24227.375000000011</v>
      </c>
      <c r="BF37" s="194">
        <f>'Active Donors'!BF37*Regular!AA7</f>
        <v>22952.250000000007</v>
      </c>
      <c r="BG37" s="194">
        <f>'Active Donors'!BG37*Regular!AB7</f>
        <v>21677.125000000007</v>
      </c>
      <c r="BH37" s="194">
        <f>'Active Donors'!BH37*Regular!AC7</f>
        <v>20402.000000000007</v>
      </c>
      <c r="BI37" s="194">
        <f>'Active Donors'!BI37*Regular!AD7</f>
        <v>19126.875000000007</v>
      </c>
      <c r="BJ37" s="194">
        <f>'Active Donors'!BJ37*Regular!AE7</f>
        <v>17851.750000000004</v>
      </c>
      <c r="BK37" s="194">
        <f>'Active Donors'!BK37*Regular!AF7</f>
        <v>16576.625000000004</v>
      </c>
      <c r="BL37" s="194">
        <f>'Active Donors'!BL37*Regular!AG7</f>
        <v>15301.500000000002</v>
      </c>
      <c r="BM37" s="194">
        <f>'Active Donors'!BM37*Regular!AH7</f>
        <v>14026.375000000002</v>
      </c>
      <c r="BN37" s="194">
        <f>'Active Donors'!BN37*Regular!AI7</f>
        <v>12751.25</v>
      </c>
      <c r="BO37" s="194">
        <f>'Active Donors'!BO37*Regular!AJ7</f>
        <v>11476.125</v>
      </c>
      <c r="BP37" s="194">
        <f>'Active Donors'!BP37*Regular!AK7</f>
        <v>10201</v>
      </c>
      <c r="BQ37" s="194">
        <f>'Active Donors'!BQ37*Regular!AL7</f>
        <v>11052.783500000005</v>
      </c>
      <c r="BR37" s="194">
        <f>'Active Donors'!BR37*Regular!AM7</f>
        <v>10660.045000000006</v>
      </c>
      <c r="BS37" s="194">
        <f>'Active Donors'!BS37*Regular!AN7</f>
        <v>10267.306500000004</v>
      </c>
      <c r="BT37" s="194">
        <f>'Active Donors'!BT37*Regular!AO7</f>
        <v>9874.5680000000048</v>
      </c>
      <c r="BU37" s="194">
        <f>'Active Donors'!BU37*Regular!AP7</f>
        <v>9481.8295000000035</v>
      </c>
      <c r="BV37" s="194">
        <f>'Active Donors'!BV37*Regular!AQ7</f>
        <v>9089.0910000000022</v>
      </c>
      <c r="BW37" s="194">
        <f>'Active Donors'!BW37*Regular!AR7</f>
        <v>8696.3525000000027</v>
      </c>
      <c r="BX37" s="194">
        <f>'Active Donors'!BX37*Regular!AS7</f>
        <v>8303.6140000000032</v>
      </c>
      <c r="BY37" s="194">
        <f>'Active Donors'!BY37*Regular!AT7</f>
        <v>7910.8755000000019</v>
      </c>
      <c r="BZ37" s="194">
        <f>'Active Donors'!BZ37*Regular!AU7</f>
        <v>7518.1370000000006</v>
      </c>
      <c r="CA37" s="194">
        <f>'Active Donors'!CA37*Regular!AV7</f>
        <v>7125.3985000000002</v>
      </c>
      <c r="CB37" s="194">
        <f>'Active Donors'!CB37*Regular!AW7</f>
        <v>6732.6600000000008</v>
      </c>
      <c r="CC37" s="194">
        <f>'Active Donors'!CC37*Regular!AX7</f>
        <v>6233.3210499999996</v>
      </c>
      <c r="CD37" s="194">
        <f>'Active Donors'!CD37*Regular!AY7</f>
        <v>5666.6555000000008</v>
      </c>
      <c r="CE37" s="194">
        <f>'Active Donors'!CE37*Regular!AZ7</f>
        <v>5099.9899500000001</v>
      </c>
      <c r="CF37" s="194">
        <f>'Active Donors'!CF37*Regular!BA7</f>
        <v>4533.3244000000004</v>
      </c>
      <c r="CG37" s="194">
        <f>'Active Donors'!CG37*Regular!BB7</f>
        <v>3966.6588500000007</v>
      </c>
      <c r="CH37" s="194">
        <f>'Active Donors'!CH37*Regular!BC7</f>
        <v>3399.993300000001</v>
      </c>
      <c r="CI37" s="194">
        <f>'Active Donors'!CI37*Regular!BD7</f>
        <v>2833.3277500000004</v>
      </c>
      <c r="CJ37" s="194">
        <f>'Active Donors'!CJ37*Regular!BE7</f>
        <v>2266.6622000000002</v>
      </c>
      <c r="CK37" s="194">
        <f>'Active Donors'!CK37*Regular!BF7</f>
        <v>1699.99665</v>
      </c>
      <c r="CL37" s="194">
        <f>'Active Donors'!CL37*Regular!BG7</f>
        <v>1133.3311000000001</v>
      </c>
      <c r="CM37" s="194">
        <f>'Active Donors'!CM37*Regular!BH7</f>
        <v>566.66555000000005</v>
      </c>
      <c r="CN37" s="194">
        <f>'Active Donors'!CN37*Regular!BI7</f>
        <v>0</v>
      </c>
    </row>
    <row r="38" spans="1:121" ht="13" x14ac:dyDescent="0.3">
      <c r="A38" s="56" t="s">
        <v>34</v>
      </c>
      <c r="AH38" s="194">
        <f>'Active Donors'!AH38*Regular!B7</f>
        <v>100000</v>
      </c>
      <c r="AI38" s="194">
        <f>'Active Donors'!AI38*Regular!C7</f>
        <v>85000</v>
      </c>
      <c r="AJ38" s="194">
        <f>'Active Donors'!AJ38*Regular!D7</f>
        <v>75000</v>
      </c>
      <c r="AK38" s="194">
        <f>'Active Donors'!AK38*Regular!E7</f>
        <v>65000</v>
      </c>
      <c r="AL38" s="194">
        <f>'Active Donors'!AL38*Regular!F7</f>
        <v>60000</v>
      </c>
      <c r="AM38" s="194">
        <f>'Active Donors'!AM38*Regular!G7</f>
        <v>56000.000000000007</v>
      </c>
      <c r="AN38" s="194">
        <f>'Active Donors'!AN38*Regular!H7</f>
        <v>53000</v>
      </c>
      <c r="AO38" s="194">
        <f>'Active Donors'!AO38*Regular!I7</f>
        <v>51000</v>
      </c>
      <c r="AP38" s="194">
        <f>'Active Donors'!AP38*Regular!J7</f>
        <v>49000</v>
      </c>
      <c r="AQ38" s="194">
        <f>'Active Donors'!AQ38*Regular!K7</f>
        <v>47000</v>
      </c>
      <c r="AR38" s="194">
        <f>'Active Donors'!AR38*Regular!L7</f>
        <v>46000</v>
      </c>
      <c r="AS38" s="194">
        <f>'Active Donors'!AS38*Regular!M7</f>
        <v>45000</v>
      </c>
      <c r="AT38" s="194">
        <f>'Active Donors'!AT38*Regular!N7</f>
        <v>41915.000000000015</v>
      </c>
      <c r="AU38" s="194">
        <f>'Active Donors'!AU38*Regular!O7</f>
        <v>40400.000000000015</v>
      </c>
      <c r="AV38" s="194">
        <f>'Active Donors'!AV38*Regular!P7</f>
        <v>38885.000000000015</v>
      </c>
      <c r="AW38" s="194">
        <f>'Active Donors'!AW38*Regular!Q7</f>
        <v>37370.000000000015</v>
      </c>
      <c r="AX38" s="194">
        <f>'Active Donors'!AX38*Regular!R7</f>
        <v>35855.000000000007</v>
      </c>
      <c r="AY38" s="194">
        <f>'Active Donors'!AY38*Regular!S7</f>
        <v>34340.000000000007</v>
      </c>
      <c r="AZ38" s="194">
        <f>'Active Donors'!AZ38*Regular!T7</f>
        <v>32825.000000000007</v>
      </c>
      <c r="BA38" s="194">
        <f>'Active Donors'!BA38*Regular!U7</f>
        <v>31310.000000000007</v>
      </c>
      <c r="BB38" s="194">
        <f>'Active Donors'!BB38*Regular!V7</f>
        <v>29795.000000000004</v>
      </c>
      <c r="BC38" s="194">
        <f>'Active Donors'!BC38*Regular!W7</f>
        <v>28280.000000000004</v>
      </c>
      <c r="BD38" s="194">
        <f>'Active Donors'!BD38*Regular!X7</f>
        <v>26765</v>
      </c>
      <c r="BE38" s="194">
        <f>'Active Donors'!BE38*Regular!Y7</f>
        <v>25250</v>
      </c>
      <c r="BF38" s="194">
        <f>'Active Donors'!BF38*Regular!Z7</f>
        <v>24227.375000000011</v>
      </c>
      <c r="BG38" s="194">
        <f>'Active Donors'!BG38*Regular!AA7</f>
        <v>22952.250000000007</v>
      </c>
      <c r="BH38" s="194">
        <f>'Active Donors'!BH38*Regular!AB7</f>
        <v>21677.125000000007</v>
      </c>
      <c r="BI38" s="194">
        <f>'Active Donors'!BI38*Regular!AC7</f>
        <v>20402.000000000007</v>
      </c>
      <c r="BJ38" s="194">
        <f>'Active Donors'!BJ38*Regular!AD7</f>
        <v>19126.875000000007</v>
      </c>
      <c r="BK38" s="194">
        <f>'Active Donors'!BK38*Regular!AE7</f>
        <v>17851.750000000004</v>
      </c>
      <c r="BL38" s="194">
        <f>'Active Donors'!BL38*Regular!AF7</f>
        <v>16576.625000000004</v>
      </c>
      <c r="BM38" s="194">
        <f>'Active Donors'!BM38*Regular!AG7</f>
        <v>15301.500000000002</v>
      </c>
      <c r="BN38" s="194">
        <f>'Active Donors'!BN38*Regular!AH7</f>
        <v>14026.375000000002</v>
      </c>
      <c r="BO38" s="194">
        <f>'Active Donors'!BO38*Regular!AI7</f>
        <v>12751.25</v>
      </c>
      <c r="BP38" s="194">
        <f>'Active Donors'!BP38*Regular!AJ7</f>
        <v>11476.125</v>
      </c>
      <c r="BQ38" s="194">
        <f>'Active Donors'!BQ38*Regular!AK7</f>
        <v>10201</v>
      </c>
      <c r="BR38" s="194">
        <f>'Active Donors'!BR38*Regular!AL7</f>
        <v>11052.783500000005</v>
      </c>
      <c r="BS38" s="194">
        <f>'Active Donors'!BS38*Regular!AM7</f>
        <v>10660.045000000006</v>
      </c>
      <c r="BT38" s="194">
        <f>'Active Donors'!BT38*Regular!AN7</f>
        <v>10267.306500000004</v>
      </c>
      <c r="BU38" s="194">
        <f>'Active Donors'!BU38*Regular!AO7</f>
        <v>9874.5680000000048</v>
      </c>
      <c r="BV38" s="194">
        <f>'Active Donors'!BV38*Regular!AP7</f>
        <v>9481.8295000000035</v>
      </c>
      <c r="BW38" s="194">
        <f>'Active Donors'!BW38*Regular!AQ7</f>
        <v>9089.0910000000022</v>
      </c>
      <c r="BX38" s="194">
        <f>'Active Donors'!BX38*Regular!AR7</f>
        <v>8696.3525000000027</v>
      </c>
      <c r="BY38" s="194">
        <f>'Active Donors'!BY38*Regular!AS7</f>
        <v>8303.6140000000032</v>
      </c>
      <c r="BZ38" s="194">
        <f>'Active Donors'!BZ38*Regular!AT7</f>
        <v>7910.8755000000019</v>
      </c>
      <c r="CA38" s="194">
        <f>'Active Donors'!CA38*Regular!AU7</f>
        <v>7518.1370000000006</v>
      </c>
      <c r="CB38" s="194">
        <f>'Active Donors'!CB38*Regular!AV7</f>
        <v>7125.3985000000002</v>
      </c>
      <c r="CC38" s="194">
        <f>'Active Donors'!CC38*Regular!AW7</f>
        <v>6732.6600000000008</v>
      </c>
      <c r="CD38" s="194">
        <f>'Active Donors'!CD38*Regular!AX7</f>
        <v>6233.3210499999996</v>
      </c>
      <c r="CE38" s="194">
        <f>'Active Donors'!CE38*Regular!AY7</f>
        <v>5666.6555000000008</v>
      </c>
      <c r="CF38" s="194">
        <f>'Active Donors'!CF38*Regular!AZ7</f>
        <v>5099.9899500000001</v>
      </c>
      <c r="CG38" s="194">
        <f>'Active Donors'!CG38*Regular!BA7</f>
        <v>4533.3244000000004</v>
      </c>
      <c r="CH38" s="194">
        <f>'Active Donors'!CH38*Regular!BB7</f>
        <v>3966.6588500000007</v>
      </c>
      <c r="CI38" s="194">
        <f>'Active Donors'!CI38*Regular!BC7</f>
        <v>3399.993300000001</v>
      </c>
      <c r="CJ38" s="194">
        <f>'Active Donors'!CJ38*Regular!BD7</f>
        <v>2833.3277500000004</v>
      </c>
      <c r="CK38" s="194">
        <f>'Active Donors'!CK38*Regular!BE7</f>
        <v>2266.6622000000002</v>
      </c>
      <c r="CL38" s="194">
        <f>'Active Donors'!CL38*Regular!BF7</f>
        <v>1699.99665</v>
      </c>
      <c r="CM38" s="194">
        <f>'Active Donors'!CM38*Regular!BG7</f>
        <v>1133.3311000000001</v>
      </c>
      <c r="CN38" s="194">
        <f>'Active Donors'!CN38*Regular!BH7</f>
        <v>566.66555000000005</v>
      </c>
      <c r="CO38" s="194">
        <f>'Active Donors'!CO38*Regular!BI7</f>
        <v>0</v>
      </c>
    </row>
    <row r="39" spans="1:121" ht="13" x14ac:dyDescent="0.3">
      <c r="A39" s="56" t="s">
        <v>35</v>
      </c>
      <c r="AI39" s="194">
        <f>'Active Donors'!AI39*Regular!B7</f>
        <v>100000</v>
      </c>
      <c r="AJ39" s="194">
        <f>'Active Donors'!AJ39*Regular!C7</f>
        <v>85000</v>
      </c>
      <c r="AK39" s="194">
        <f>'Active Donors'!AK39*Regular!D7</f>
        <v>75000</v>
      </c>
      <c r="AL39" s="194">
        <f>'Active Donors'!AL39*Regular!E7</f>
        <v>65000</v>
      </c>
      <c r="AM39" s="194">
        <f>'Active Donors'!AM39*Regular!F7</f>
        <v>60000</v>
      </c>
      <c r="AN39" s="194">
        <f>'Active Donors'!AN39*Regular!G7</f>
        <v>56000.000000000007</v>
      </c>
      <c r="AO39" s="194">
        <f>'Active Donors'!AO39*Regular!H7</f>
        <v>53000</v>
      </c>
      <c r="AP39" s="194">
        <f>'Active Donors'!AP39*Regular!I7</f>
        <v>51000</v>
      </c>
      <c r="AQ39" s="194">
        <f>'Active Donors'!AQ39*Regular!J7</f>
        <v>49000</v>
      </c>
      <c r="AR39" s="194">
        <f>'Active Donors'!AR39*Regular!K7</f>
        <v>47000</v>
      </c>
      <c r="AS39" s="194">
        <f>'Active Donors'!AS39*Regular!L7</f>
        <v>46000</v>
      </c>
      <c r="AT39" s="194">
        <f>'Active Donors'!AT39*Regular!M7</f>
        <v>45000</v>
      </c>
      <c r="AU39" s="194">
        <f>'Active Donors'!AU39*Regular!N7</f>
        <v>41915.000000000015</v>
      </c>
      <c r="AV39" s="194">
        <f>'Active Donors'!AV39*Regular!O7</f>
        <v>40400.000000000015</v>
      </c>
      <c r="AW39" s="194">
        <f>'Active Donors'!AW39*Regular!P7</f>
        <v>38885.000000000015</v>
      </c>
      <c r="AX39" s="194">
        <f>'Active Donors'!AX39*Regular!Q7</f>
        <v>37370.000000000015</v>
      </c>
      <c r="AY39" s="194">
        <f>'Active Donors'!AY39*Regular!R7</f>
        <v>35855.000000000007</v>
      </c>
      <c r="AZ39" s="194">
        <f>'Active Donors'!AZ39*Regular!S7</f>
        <v>34340.000000000007</v>
      </c>
      <c r="BA39" s="194">
        <f>'Active Donors'!BA39*Regular!T7</f>
        <v>32825.000000000007</v>
      </c>
      <c r="BB39" s="194">
        <f>'Active Donors'!BB39*Regular!U7</f>
        <v>31310.000000000007</v>
      </c>
      <c r="BC39" s="194">
        <f>'Active Donors'!BC39*Regular!V7</f>
        <v>29795.000000000004</v>
      </c>
      <c r="BD39" s="194">
        <f>'Active Donors'!BD39*Regular!W7</f>
        <v>28280.000000000004</v>
      </c>
      <c r="BE39" s="194">
        <f>'Active Donors'!BE39*Regular!X7</f>
        <v>26765</v>
      </c>
      <c r="BF39" s="194">
        <f>'Active Donors'!BF39*Regular!Y7</f>
        <v>25250</v>
      </c>
      <c r="BG39" s="194">
        <f>'Active Donors'!BG39*Regular!Z7</f>
        <v>24227.375000000011</v>
      </c>
      <c r="BH39" s="194">
        <f>'Active Donors'!BH39*Regular!AA7</f>
        <v>22952.250000000007</v>
      </c>
      <c r="BI39" s="194">
        <f>'Active Donors'!BI39*Regular!AB7</f>
        <v>21677.125000000007</v>
      </c>
      <c r="BJ39" s="194">
        <f>'Active Donors'!BJ39*Regular!AC7</f>
        <v>20402.000000000007</v>
      </c>
      <c r="BK39" s="194">
        <f>'Active Donors'!BK39*Regular!AD7</f>
        <v>19126.875000000007</v>
      </c>
      <c r="BL39" s="194">
        <f>'Active Donors'!BL39*Regular!AE7</f>
        <v>17851.750000000004</v>
      </c>
      <c r="BM39" s="194">
        <f>'Active Donors'!BM39*Regular!AF7</f>
        <v>16576.625000000004</v>
      </c>
      <c r="BN39" s="194">
        <f>'Active Donors'!BN39*Regular!AG7</f>
        <v>15301.500000000002</v>
      </c>
      <c r="BO39" s="194">
        <f>'Active Donors'!BO39*Regular!AH7</f>
        <v>14026.375000000002</v>
      </c>
      <c r="BP39" s="194">
        <f>'Active Donors'!BP39*Regular!AI7</f>
        <v>12751.25</v>
      </c>
      <c r="BQ39" s="194">
        <f>'Active Donors'!BQ39*Regular!AJ7</f>
        <v>11476.125</v>
      </c>
      <c r="BR39" s="194">
        <f>'Active Donors'!BR39*Regular!AK7</f>
        <v>10201</v>
      </c>
      <c r="BS39" s="194">
        <f>'Active Donors'!BS39*Regular!AL7</f>
        <v>11052.783500000005</v>
      </c>
      <c r="BT39" s="194">
        <f>'Active Donors'!BT39*Regular!AM7</f>
        <v>10660.045000000006</v>
      </c>
      <c r="BU39" s="194">
        <f>'Active Donors'!BU39*Regular!AN7</f>
        <v>10267.306500000004</v>
      </c>
      <c r="BV39" s="194">
        <f>'Active Donors'!BV39*Regular!AO7</f>
        <v>9874.5680000000048</v>
      </c>
      <c r="BW39" s="194">
        <f>'Active Donors'!BW39*Regular!AP7</f>
        <v>9481.8295000000035</v>
      </c>
      <c r="BX39" s="194">
        <f>'Active Donors'!BX39*Regular!AQ7</f>
        <v>9089.0910000000022</v>
      </c>
      <c r="BY39" s="194">
        <f>'Active Donors'!BY39*Regular!AR7</f>
        <v>8696.3525000000027</v>
      </c>
      <c r="BZ39" s="194">
        <f>'Active Donors'!BZ39*Regular!AS7</f>
        <v>8303.6140000000032</v>
      </c>
      <c r="CA39" s="194">
        <f>'Active Donors'!CA39*Regular!AT7</f>
        <v>7910.8755000000019</v>
      </c>
      <c r="CB39" s="194">
        <f>'Active Donors'!CB39*Regular!AU7</f>
        <v>7518.1370000000006</v>
      </c>
      <c r="CC39" s="194">
        <f>'Active Donors'!CC39*Regular!AV7</f>
        <v>7125.3985000000002</v>
      </c>
      <c r="CD39" s="194">
        <f>'Active Donors'!CD39*Regular!AW7</f>
        <v>6732.6600000000008</v>
      </c>
      <c r="CE39" s="194">
        <f>'Active Donors'!CE39*Regular!AX7</f>
        <v>6233.3210499999996</v>
      </c>
      <c r="CF39" s="194">
        <f>'Active Donors'!CF39*Regular!AY7</f>
        <v>5666.6555000000008</v>
      </c>
      <c r="CG39" s="194">
        <f>'Active Donors'!CG39*Regular!AZ7</f>
        <v>5099.9899500000001</v>
      </c>
      <c r="CH39" s="194">
        <f>'Active Donors'!CH39*Regular!BA7</f>
        <v>4533.3244000000004</v>
      </c>
      <c r="CI39" s="194">
        <f>'Active Donors'!CI39*Regular!BB7</f>
        <v>3966.6588500000007</v>
      </c>
      <c r="CJ39" s="194">
        <f>'Active Donors'!CJ39*Regular!BC7</f>
        <v>3399.993300000001</v>
      </c>
      <c r="CK39" s="194">
        <f>'Active Donors'!CK39*Regular!BD7</f>
        <v>2833.3277500000004</v>
      </c>
      <c r="CL39" s="194">
        <f>'Active Donors'!CL39*Regular!BE7</f>
        <v>2266.6622000000002</v>
      </c>
      <c r="CM39" s="194">
        <f>'Active Donors'!CM39*Regular!BF7</f>
        <v>1699.99665</v>
      </c>
      <c r="CN39" s="194">
        <f>'Active Donors'!CN39*Regular!BG7</f>
        <v>1133.3311000000001</v>
      </c>
      <c r="CO39" s="194">
        <f>'Active Donors'!CO39*Regular!BH7</f>
        <v>566.66555000000005</v>
      </c>
      <c r="CP39" s="194">
        <f>'Active Donors'!CP39*Regular!BI7</f>
        <v>0</v>
      </c>
    </row>
    <row r="40" spans="1:121" ht="13" x14ac:dyDescent="0.3">
      <c r="A40" s="56" t="s">
        <v>36</v>
      </c>
      <c r="AJ40" s="194">
        <f>'Active Donors'!AJ40*Regular!B7</f>
        <v>100000</v>
      </c>
      <c r="AK40" s="194">
        <f>'Active Donors'!AK40*Regular!C7</f>
        <v>85000</v>
      </c>
      <c r="AL40" s="194">
        <f>'Active Donors'!AL40*Regular!D7</f>
        <v>75000</v>
      </c>
      <c r="AM40" s="194">
        <f>'Active Donors'!AM40*Regular!E7</f>
        <v>65000</v>
      </c>
      <c r="AN40" s="194">
        <f>'Active Donors'!AN40*Regular!F7</f>
        <v>60000</v>
      </c>
      <c r="AO40" s="194">
        <f>'Active Donors'!AO40*Regular!G7</f>
        <v>56000.000000000007</v>
      </c>
      <c r="AP40" s="194">
        <f>'Active Donors'!AP40*Regular!H7</f>
        <v>53000</v>
      </c>
      <c r="AQ40" s="194">
        <f>'Active Donors'!AQ40*Regular!I7</f>
        <v>51000</v>
      </c>
      <c r="AR40" s="194">
        <f>'Active Donors'!AR40*Regular!J7</f>
        <v>49000</v>
      </c>
      <c r="AS40" s="194">
        <f>'Active Donors'!AS40*Regular!K7</f>
        <v>47000</v>
      </c>
      <c r="AT40" s="194">
        <f>'Active Donors'!AT40*Regular!L7</f>
        <v>46000</v>
      </c>
      <c r="AU40" s="194">
        <f>'Active Donors'!AU40*Regular!M7</f>
        <v>45000</v>
      </c>
      <c r="AV40" s="194">
        <f>'Active Donors'!AV40*Regular!N7</f>
        <v>41915.000000000015</v>
      </c>
      <c r="AW40" s="194">
        <f>'Active Donors'!AW40*Regular!O7</f>
        <v>40400.000000000015</v>
      </c>
      <c r="AX40" s="194">
        <f>'Active Donors'!AX40*Regular!P7</f>
        <v>38885.000000000015</v>
      </c>
      <c r="AY40" s="194">
        <f>'Active Donors'!AY40*Regular!Q7</f>
        <v>37370.000000000015</v>
      </c>
      <c r="AZ40" s="194">
        <f>'Active Donors'!AZ40*Regular!R7</f>
        <v>35855.000000000007</v>
      </c>
      <c r="BA40" s="194">
        <f>'Active Donors'!BA40*Regular!S7</f>
        <v>34340.000000000007</v>
      </c>
      <c r="BB40" s="194">
        <f>'Active Donors'!BB40*Regular!T7</f>
        <v>32825.000000000007</v>
      </c>
      <c r="BC40" s="194">
        <f>'Active Donors'!BC40*Regular!U7</f>
        <v>31310.000000000007</v>
      </c>
      <c r="BD40" s="194">
        <f>'Active Donors'!BD40*Regular!V7</f>
        <v>29795.000000000004</v>
      </c>
      <c r="BE40" s="194">
        <f>'Active Donors'!BE40*Regular!W7</f>
        <v>28280.000000000004</v>
      </c>
      <c r="BF40" s="194">
        <f>'Active Donors'!BF40*Regular!X7</f>
        <v>26765</v>
      </c>
      <c r="BG40" s="194">
        <f>'Active Donors'!BG40*Regular!Y7</f>
        <v>25250</v>
      </c>
      <c r="BH40" s="194">
        <f>'Active Donors'!BH40*Regular!Z7</f>
        <v>24227.375000000011</v>
      </c>
      <c r="BI40" s="194">
        <f>'Active Donors'!BI40*Regular!AA7</f>
        <v>22952.250000000007</v>
      </c>
      <c r="BJ40" s="194">
        <f>'Active Donors'!BJ40*Regular!AB7</f>
        <v>21677.125000000007</v>
      </c>
      <c r="BK40" s="194">
        <f>'Active Donors'!BK40*Regular!AC7</f>
        <v>20402.000000000007</v>
      </c>
      <c r="BL40" s="194">
        <f>'Active Donors'!BL40*Regular!AD7</f>
        <v>19126.875000000007</v>
      </c>
      <c r="BM40" s="194">
        <f>'Active Donors'!BM40*Regular!AE7</f>
        <v>17851.750000000004</v>
      </c>
      <c r="BN40" s="194">
        <f>'Active Donors'!BN40*Regular!AF7</f>
        <v>16576.625000000004</v>
      </c>
      <c r="BO40" s="194">
        <f>'Active Donors'!BO40*Regular!AG7</f>
        <v>15301.500000000002</v>
      </c>
      <c r="BP40" s="194">
        <f>'Active Donors'!BP40*Regular!AH7</f>
        <v>14026.375000000002</v>
      </c>
      <c r="BQ40" s="194">
        <f>'Active Donors'!BQ40*Regular!AI7</f>
        <v>12751.25</v>
      </c>
      <c r="BR40" s="194">
        <f>'Active Donors'!BR40*Regular!AJ7</f>
        <v>11476.125</v>
      </c>
      <c r="BS40" s="194">
        <f>'Active Donors'!BS40*Regular!AK7</f>
        <v>10201</v>
      </c>
      <c r="BT40" s="194">
        <f>'Active Donors'!BT40*Regular!AL7</f>
        <v>11052.783500000005</v>
      </c>
      <c r="BU40" s="194">
        <f>'Active Donors'!BU40*Regular!AM7</f>
        <v>10660.045000000006</v>
      </c>
      <c r="BV40" s="194">
        <f>'Active Donors'!BV40*Regular!AN7</f>
        <v>10267.306500000004</v>
      </c>
      <c r="BW40" s="194">
        <f>'Active Donors'!BW40*Regular!AO7</f>
        <v>9874.5680000000048</v>
      </c>
      <c r="BX40" s="194">
        <f>'Active Donors'!BX40*Regular!AP7</f>
        <v>9481.8295000000035</v>
      </c>
      <c r="BY40" s="194">
        <f>'Active Donors'!BY40*Regular!AQ7</f>
        <v>9089.0910000000022</v>
      </c>
      <c r="BZ40" s="194">
        <f>'Active Donors'!BZ40*Regular!AR7</f>
        <v>8696.3525000000027</v>
      </c>
      <c r="CA40" s="194">
        <f>'Active Donors'!CA40*Regular!AS7</f>
        <v>8303.6140000000032</v>
      </c>
      <c r="CB40" s="194">
        <f>'Active Donors'!CB40*Regular!AT7</f>
        <v>7910.8755000000019</v>
      </c>
      <c r="CC40" s="194">
        <f>'Active Donors'!CC40*Regular!AU7</f>
        <v>7518.1370000000006</v>
      </c>
      <c r="CD40" s="194">
        <f>'Active Donors'!CD40*Regular!AV7</f>
        <v>7125.3985000000002</v>
      </c>
      <c r="CE40" s="194">
        <f>'Active Donors'!CE40*Regular!AW7</f>
        <v>6732.6600000000008</v>
      </c>
      <c r="CF40" s="194">
        <f>'Active Donors'!CF40*Regular!AX7</f>
        <v>6233.3210499999996</v>
      </c>
      <c r="CG40" s="194">
        <f>'Active Donors'!CG40*Regular!AY7</f>
        <v>5666.6555000000008</v>
      </c>
      <c r="CH40" s="194">
        <f>'Active Donors'!CH40*Regular!AZ7</f>
        <v>5099.9899500000001</v>
      </c>
      <c r="CI40" s="194">
        <f>'Active Donors'!CI40*Regular!BA7</f>
        <v>4533.3244000000004</v>
      </c>
      <c r="CJ40" s="194">
        <f>'Active Donors'!CJ40*Regular!BB7</f>
        <v>3966.6588500000007</v>
      </c>
      <c r="CK40" s="194">
        <f>'Active Donors'!CK40*Regular!BC7</f>
        <v>3399.993300000001</v>
      </c>
      <c r="CL40" s="194">
        <f>'Active Donors'!CL40*Regular!BD7</f>
        <v>2833.3277500000004</v>
      </c>
      <c r="CM40" s="194">
        <f>'Active Donors'!CM40*Regular!BE7</f>
        <v>2266.6622000000002</v>
      </c>
      <c r="CN40" s="194">
        <f>'Active Donors'!CN40*Regular!BF7</f>
        <v>1699.99665</v>
      </c>
      <c r="CO40" s="194">
        <f>'Active Donors'!CO40*Regular!BG7</f>
        <v>1133.3311000000001</v>
      </c>
      <c r="CP40" s="194">
        <f>'Active Donors'!CP40*Regular!BH7</f>
        <v>566.66555000000005</v>
      </c>
      <c r="CQ40" s="194">
        <f>'Active Donors'!CQ40*Regular!BI7</f>
        <v>0</v>
      </c>
    </row>
    <row r="41" spans="1:121" s="48" customFormat="1" ht="13.5" thickBot="1" x14ac:dyDescent="0.35">
      <c r="A41" s="58" t="s">
        <v>37</v>
      </c>
      <c r="M41" s="52"/>
      <c r="Y41" s="52"/>
      <c r="AK41" s="195">
        <f>'Active Donors'!AK41*Regular!B7</f>
        <v>100000</v>
      </c>
      <c r="AL41" s="195">
        <f>'Active Donors'!AL41*Regular!C7</f>
        <v>85000</v>
      </c>
      <c r="AM41" s="195">
        <f>'Active Donors'!AM41*Regular!D7</f>
        <v>75000</v>
      </c>
      <c r="AN41" s="195">
        <f>'Active Donors'!AN41*Regular!E7</f>
        <v>65000</v>
      </c>
      <c r="AO41" s="195">
        <f>'Active Donors'!AO41*Regular!F7</f>
        <v>60000</v>
      </c>
      <c r="AP41" s="195">
        <f>'Active Donors'!AP41*Regular!G7</f>
        <v>56000.000000000007</v>
      </c>
      <c r="AQ41" s="195">
        <f>'Active Donors'!AQ41*Regular!H7</f>
        <v>53000</v>
      </c>
      <c r="AR41" s="195">
        <f>'Active Donors'!AR41*Regular!I7</f>
        <v>51000</v>
      </c>
      <c r="AS41" s="195">
        <f>'Active Donors'!AS41*Regular!J7</f>
        <v>49000</v>
      </c>
      <c r="AT41" s="195">
        <f>'Active Donors'!AT41*Regular!K7</f>
        <v>47000</v>
      </c>
      <c r="AU41" s="195">
        <f>'Active Donors'!AU41*Regular!L7</f>
        <v>46000</v>
      </c>
      <c r="AV41" s="195">
        <f>'Active Donors'!AV41*Regular!M7</f>
        <v>45000</v>
      </c>
      <c r="AW41" s="195">
        <f>'Active Donors'!AW41*Regular!N7</f>
        <v>41915.000000000015</v>
      </c>
      <c r="AX41" s="195">
        <f>'Active Donors'!AX41*Regular!O7</f>
        <v>40400.000000000015</v>
      </c>
      <c r="AY41" s="195">
        <f>'Active Donors'!AY41*Regular!P7</f>
        <v>38885.000000000015</v>
      </c>
      <c r="AZ41" s="195">
        <f>'Active Donors'!AZ41*Regular!Q7</f>
        <v>37370.000000000015</v>
      </c>
      <c r="BA41" s="195">
        <f>'Active Donors'!BA41*Regular!R7</f>
        <v>35855.000000000007</v>
      </c>
      <c r="BB41" s="195">
        <f>'Active Donors'!BB41*Regular!S7</f>
        <v>34340.000000000007</v>
      </c>
      <c r="BC41" s="195">
        <f>'Active Donors'!BC41*Regular!T7</f>
        <v>32825.000000000007</v>
      </c>
      <c r="BD41" s="195">
        <f>'Active Donors'!BD41*Regular!U7</f>
        <v>31310.000000000007</v>
      </c>
      <c r="BE41" s="195">
        <f>'Active Donors'!BE41*Regular!V7</f>
        <v>29795.000000000004</v>
      </c>
      <c r="BF41" s="195">
        <f>'Active Donors'!BF41*Regular!W7</f>
        <v>28280.000000000004</v>
      </c>
      <c r="BG41" s="195">
        <f>'Active Donors'!BG41*Regular!X7</f>
        <v>26765</v>
      </c>
      <c r="BH41" s="195">
        <f>'Active Donors'!BH41*Regular!Y7</f>
        <v>25250</v>
      </c>
      <c r="BI41" s="195">
        <f>'Active Donors'!BI41*Regular!Z7</f>
        <v>24227.375000000011</v>
      </c>
      <c r="BJ41" s="195">
        <f>'Active Donors'!BJ41*Regular!AA7</f>
        <v>22952.250000000007</v>
      </c>
      <c r="BK41" s="195">
        <f>'Active Donors'!BK41*Regular!AB7</f>
        <v>21677.125000000007</v>
      </c>
      <c r="BL41" s="195">
        <f>'Active Donors'!BL41*Regular!AC7</f>
        <v>20402.000000000007</v>
      </c>
      <c r="BM41" s="195">
        <f>'Active Donors'!BM41*Regular!AD7</f>
        <v>19126.875000000007</v>
      </c>
      <c r="BN41" s="195">
        <f>'Active Donors'!BN41*Regular!AE7</f>
        <v>17851.750000000004</v>
      </c>
      <c r="BO41" s="195">
        <f>'Active Donors'!BO41*Regular!AF7</f>
        <v>16576.625000000004</v>
      </c>
      <c r="BP41" s="195">
        <f>'Active Donors'!BP41*Regular!AG7</f>
        <v>15301.500000000002</v>
      </c>
      <c r="BQ41" s="195">
        <f>'Active Donors'!BQ41*Regular!AH7</f>
        <v>14026.375000000002</v>
      </c>
      <c r="BR41" s="195">
        <f>'Active Donors'!BR41*Regular!AI7</f>
        <v>12751.25</v>
      </c>
      <c r="BS41" s="195">
        <f>'Active Donors'!BS41*Regular!AJ7</f>
        <v>11476.125</v>
      </c>
      <c r="BT41" s="195">
        <f>'Active Donors'!BT41*Regular!AK7</f>
        <v>10201</v>
      </c>
      <c r="BU41" s="195">
        <f>'Active Donors'!BU41*Regular!AL7</f>
        <v>11052.783500000005</v>
      </c>
      <c r="BV41" s="195">
        <f>'Active Donors'!BV41*Regular!AM7</f>
        <v>10660.045000000006</v>
      </c>
      <c r="BW41" s="195">
        <f>'Active Donors'!BW41*Regular!AN7</f>
        <v>10267.306500000004</v>
      </c>
      <c r="BX41" s="195">
        <f>'Active Donors'!BX41*Regular!AO7</f>
        <v>9874.5680000000048</v>
      </c>
      <c r="BY41" s="195">
        <f>'Active Donors'!BY41*Regular!AP7</f>
        <v>9481.8295000000035</v>
      </c>
      <c r="BZ41" s="195">
        <f>'Active Donors'!BZ41*Regular!AQ7</f>
        <v>9089.0910000000022</v>
      </c>
      <c r="CA41" s="195">
        <f>'Active Donors'!CA41*Regular!AR7</f>
        <v>8696.3525000000027</v>
      </c>
      <c r="CB41" s="195">
        <f>'Active Donors'!CB41*Regular!AS7</f>
        <v>8303.6140000000032</v>
      </c>
      <c r="CC41" s="195">
        <f>'Active Donors'!CC41*Regular!AT7</f>
        <v>7910.8755000000019</v>
      </c>
      <c r="CD41" s="195">
        <f>'Active Donors'!CD41*Regular!AU7</f>
        <v>7518.1370000000006</v>
      </c>
      <c r="CE41" s="195">
        <f>'Active Donors'!CE41*Regular!AV7</f>
        <v>7125.3985000000002</v>
      </c>
      <c r="CF41" s="195">
        <f>'Active Donors'!CF41*Regular!AW7</f>
        <v>6732.6600000000008</v>
      </c>
      <c r="CG41" s="195">
        <f>'Active Donors'!CG41*Regular!AX7</f>
        <v>6233.3210499999996</v>
      </c>
      <c r="CH41" s="195">
        <f>'Active Donors'!CH41*Regular!AY7</f>
        <v>5666.6555000000008</v>
      </c>
      <c r="CI41" s="195">
        <f>'Active Donors'!CI41*Regular!AZ7</f>
        <v>5099.9899500000001</v>
      </c>
      <c r="CJ41" s="195">
        <f>'Active Donors'!CJ41*Regular!BA7</f>
        <v>4533.3244000000004</v>
      </c>
      <c r="CK41" s="195">
        <f>'Active Donors'!CK41*Regular!BB7</f>
        <v>3966.6588500000007</v>
      </c>
      <c r="CL41" s="195">
        <f>'Active Donors'!CL41*Regular!BC7</f>
        <v>3399.993300000001</v>
      </c>
      <c r="CM41" s="195">
        <f>'Active Donors'!CM41*Regular!BD7</f>
        <v>2833.3277500000004</v>
      </c>
      <c r="CN41" s="195">
        <f>'Active Donors'!CN41*Regular!BE7</f>
        <v>2266.6622000000002</v>
      </c>
      <c r="CO41" s="195">
        <f>'Active Donors'!CO41*Regular!BF7</f>
        <v>1699.99665</v>
      </c>
      <c r="CP41" s="195">
        <f>'Active Donors'!CP41*Regular!BG7</f>
        <v>1133.3311000000001</v>
      </c>
      <c r="CQ41" s="195">
        <f>'Active Donors'!CQ41*Regular!BH7</f>
        <v>566.66555000000005</v>
      </c>
      <c r="CR41" s="195">
        <f>'Active Donors'!CR41*Regular!BI7</f>
        <v>0</v>
      </c>
      <c r="CS41" s="52"/>
      <c r="DE41" s="52"/>
      <c r="DQ41" s="52"/>
    </row>
    <row r="42" spans="1:121" ht="13" x14ac:dyDescent="0.3">
      <c r="A42" s="57" t="s">
        <v>38</v>
      </c>
      <c r="AL42" s="194">
        <f>'Active Donors'!AL42*Regular!B8</f>
        <v>100000</v>
      </c>
      <c r="AM42" s="194">
        <f>'Active Donors'!AM42*Regular!C8</f>
        <v>85000</v>
      </c>
      <c r="AN42" s="194">
        <f>'Active Donors'!AN42*Regular!D8</f>
        <v>75000</v>
      </c>
      <c r="AO42" s="194">
        <f>'Active Donors'!AO42*Regular!E8</f>
        <v>65000</v>
      </c>
      <c r="AP42" s="194">
        <f>'Active Donors'!AP42*Regular!F8</f>
        <v>60000</v>
      </c>
      <c r="AQ42" s="194">
        <f>'Active Donors'!AQ42*Regular!G8</f>
        <v>56000.000000000007</v>
      </c>
      <c r="AR42" s="194">
        <f>'Active Donors'!AR42*Regular!H8</f>
        <v>53000</v>
      </c>
      <c r="AS42" s="194">
        <f>'Active Donors'!AS42*Regular!I8</f>
        <v>51000</v>
      </c>
      <c r="AT42" s="194">
        <f>'Active Donors'!AT42*Regular!J8</f>
        <v>49000</v>
      </c>
      <c r="AU42" s="194">
        <f>'Active Donors'!AU42*Regular!K8</f>
        <v>47000</v>
      </c>
      <c r="AV42" s="194">
        <f>'Active Donors'!AV42*Regular!L8</f>
        <v>46000</v>
      </c>
      <c r="AW42" s="194">
        <f>'Active Donors'!AW42*Regular!M8</f>
        <v>45000</v>
      </c>
      <c r="AX42" s="194">
        <f>'Active Donors'!AX42*Regular!N8</f>
        <v>41915.000000000015</v>
      </c>
      <c r="AY42" s="194">
        <f>'Active Donors'!AY42*Regular!O8</f>
        <v>40400.000000000015</v>
      </c>
      <c r="AZ42" s="194">
        <f>'Active Donors'!AZ42*Regular!P8</f>
        <v>38885.000000000015</v>
      </c>
      <c r="BA42" s="194">
        <f>'Active Donors'!BA42*Regular!Q8</f>
        <v>37370.000000000015</v>
      </c>
      <c r="BB42" s="194">
        <f>'Active Donors'!BB42*Regular!R8</f>
        <v>35855.000000000007</v>
      </c>
      <c r="BC42" s="194">
        <f>'Active Donors'!BC42*Regular!S8</f>
        <v>34340.000000000007</v>
      </c>
      <c r="BD42" s="194">
        <f>'Active Donors'!BD42*Regular!T8</f>
        <v>32825.000000000007</v>
      </c>
      <c r="BE42" s="194">
        <f>'Active Donors'!BE42*Regular!U8</f>
        <v>31310.000000000007</v>
      </c>
      <c r="BF42" s="194">
        <f>'Active Donors'!BF42*Regular!V8</f>
        <v>29795.000000000004</v>
      </c>
      <c r="BG42" s="194">
        <f>'Active Donors'!BG42*Regular!W8</f>
        <v>28280.000000000004</v>
      </c>
      <c r="BH42" s="194">
        <f>'Active Donors'!BH42*Regular!X8</f>
        <v>26765</v>
      </c>
      <c r="BI42" s="194">
        <f>'Active Donors'!BI42*Regular!Y8</f>
        <v>25250</v>
      </c>
      <c r="BJ42" s="194">
        <f>'Active Donors'!BJ42*Regular!Z8</f>
        <v>24227.375000000011</v>
      </c>
      <c r="BK42" s="194">
        <f>'Active Donors'!BK42*Regular!AA8</f>
        <v>22952.250000000007</v>
      </c>
      <c r="BL42" s="194">
        <f>'Active Donors'!BL42*Regular!AB8</f>
        <v>21677.125000000007</v>
      </c>
      <c r="BM42" s="194">
        <f>'Active Donors'!BM42*Regular!AC8</f>
        <v>20402.000000000007</v>
      </c>
      <c r="BN42" s="194">
        <f>'Active Donors'!BN42*Regular!AD8</f>
        <v>19126.875000000007</v>
      </c>
      <c r="BO42" s="194">
        <f>'Active Donors'!BO42*Regular!AE8</f>
        <v>17851.750000000004</v>
      </c>
      <c r="BP42" s="194">
        <f>'Active Donors'!BP42*Regular!AF8</f>
        <v>16576.625000000004</v>
      </c>
      <c r="BQ42" s="194">
        <f>'Active Donors'!BQ42*Regular!AG8</f>
        <v>15301.500000000002</v>
      </c>
      <c r="BR42" s="194">
        <f>'Active Donors'!BR42*Regular!AH8</f>
        <v>14026.375000000002</v>
      </c>
      <c r="BS42" s="194">
        <f>'Active Donors'!BS42*Regular!AI8</f>
        <v>12751.25</v>
      </c>
      <c r="BT42" s="194">
        <f>'Active Donors'!BT42*Regular!AJ8</f>
        <v>11476.125</v>
      </c>
      <c r="BU42" s="194">
        <f>'Active Donors'!BU42*Regular!AK8</f>
        <v>10201</v>
      </c>
      <c r="BV42" s="194">
        <f>'Active Donors'!BV42*Regular!AL8</f>
        <v>11052.783500000005</v>
      </c>
      <c r="BW42" s="194">
        <f>'Active Donors'!BW42*Regular!AM8</f>
        <v>10660.045000000006</v>
      </c>
      <c r="BX42" s="194">
        <f>'Active Donors'!BX42*Regular!AN8</f>
        <v>10267.306500000004</v>
      </c>
      <c r="BY42" s="194">
        <f>'Active Donors'!BY42*Regular!AO8</f>
        <v>9874.5680000000048</v>
      </c>
      <c r="BZ42" s="194">
        <f>'Active Donors'!BZ42*Regular!AP8</f>
        <v>9481.8295000000035</v>
      </c>
      <c r="CA42" s="194">
        <f>'Active Donors'!CA42*Regular!AQ8</f>
        <v>9089.0910000000022</v>
      </c>
      <c r="CB42" s="194">
        <f>'Active Donors'!CB42*Regular!AR8</f>
        <v>8696.3525000000027</v>
      </c>
      <c r="CC42" s="194">
        <f>'Active Donors'!CC42*Regular!AS8</f>
        <v>8303.6140000000032</v>
      </c>
      <c r="CD42" s="194">
        <f>'Active Donors'!CD42*Regular!AT8</f>
        <v>7910.8755000000019</v>
      </c>
      <c r="CE42" s="194">
        <f>'Active Donors'!CE42*Regular!AU8</f>
        <v>7518.1370000000006</v>
      </c>
      <c r="CF42" s="194">
        <f>'Active Donors'!CF42*Regular!AV8</f>
        <v>7125.3985000000002</v>
      </c>
      <c r="CG42" s="194">
        <f>'Active Donors'!CG42*Regular!AW8</f>
        <v>6732.6600000000008</v>
      </c>
      <c r="CH42" s="194">
        <f>'Active Donors'!CH42*Regular!AX8</f>
        <v>6233.3210499999996</v>
      </c>
      <c r="CI42" s="194">
        <f>'Active Donors'!CI42*Regular!AY8</f>
        <v>5666.6555000000008</v>
      </c>
      <c r="CJ42" s="194">
        <f>'Active Donors'!CJ42*Regular!AZ8</f>
        <v>5099.9899500000001</v>
      </c>
      <c r="CK42" s="194">
        <f>'Active Donors'!CK42*Regular!BA8</f>
        <v>4533.3244000000004</v>
      </c>
      <c r="CL42" s="194">
        <f>'Active Donors'!CL42*Regular!BB8</f>
        <v>3966.6588500000007</v>
      </c>
      <c r="CM42" s="194">
        <f>'Active Donors'!CM42*Regular!BC8</f>
        <v>3399.993300000001</v>
      </c>
      <c r="CN42" s="194">
        <f>'Active Donors'!CN42*Regular!BD8</f>
        <v>2833.3277500000004</v>
      </c>
      <c r="CO42" s="194">
        <f>'Active Donors'!CO42*Regular!BE8</f>
        <v>2266.6622000000002</v>
      </c>
      <c r="CP42" s="194">
        <f>'Active Donors'!CP42*Regular!BF8</f>
        <v>1699.99665</v>
      </c>
      <c r="CQ42" s="194">
        <f>'Active Donors'!CQ42*Regular!BG8</f>
        <v>1133.3311000000001</v>
      </c>
      <c r="CR42" s="194">
        <f>'Active Donors'!CR42*Regular!BH8</f>
        <v>566.66555000000005</v>
      </c>
      <c r="CS42" s="194">
        <f>'Active Donors'!CS42*Regular!BI8</f>
        <v>0</v>
      </c>
    </row>
    <row r="43" spans="1:121" ht="13" x14ac:dyDescent="0.3">
      <c r="A43" s="56" t="s">
        <v>39</v>
      </c>
      <c r="AM43" s="194">
        <f>'Active Donors'!AM43*Regular!B8</f>
        <v>100000</v>
      </c>
      <c r="AN43" s="194">
        <f>'Active Donors'!AN43*Regular!C8</f>
        <v>85000</v>
      </c>
      <c r="AO43" s="194">
        <f>'Active Donors'!AO43*Regular!D8</f>
        <v>75000</v>
      </c>
      <c r="AP43" s="194">
        <f>'Active Donors'!AP43*Regular!E8</f>
        <v>65000</v>
      </c>
      <c r="AQ43" s="194">
        <f>'Active Donors'!AQ43*Regular!F8</f>
        <v>60000</v>
      </c>
      <c r="AR43" s="194">
        <f>'Active Donors'!AR43*Regular!G8</f>
        <v>56000.000000000007</v>
      </c>
      <c r="AS43" s="194">
        <f>'Active Donors'!AS43*Regular!H8</f>
        <v>53000</v>
      </c>
      <c r="AT43" s="194">
        <f>'Active Donors'!AT43*Regular!I8</f>
        <v>51000</v>
      </c>
      <c r="AU43" s="194">
        <f>'Active Donors'!AU43*Regular!J8</f>
        <v>49000</v>
      </c>
      <c r="AV43" s="194">
        <f>'Active Donors'!AV43*Regular!K8</f>
        <v>47000</v>
      </c>
      <c r="AW43" s="194">
        <f>'Active Donors'!AW43*Regular!L8</f>
        <v>46000</v>
      </c>
      <c r="AX43" s="194">
        <f>'Active Donors'!AX43*Regular!M8</f>
        <v>45000</v>
      </c>
      <c r="AY43" s="194">
        <f>'Active Donors'!AY43*Regular!N8</f>
        <v>41915.000000000015</v>
      </c>
      <c r="AZ43" s="194">
        <f>'Active Donors'!AZ43*Regular!O8</f>
        <v>40400.000000000015</v>
      </c>
      <c r="BA43" s="194">
        <f>'Active Donors'!BA43*Regular!P8</f>
        <v>38885.000000000015</v>
      </c>
      <c r="BB43" s="194">
        <f>'Active Donors'!BB43*Regular!Q8</f>
        <v>37370.000000000015</v>
      </c>
      <c r="BC43" s="194">
        <f>'Active Donors'!BC43*Regular!R8</f>
        <v>35855.000000000007</v>
      </c>
      <c r="BD43" s="194">
        <f>'Active Donors'!BD43*Regular!S8</f>
        <v>34340.000000000007</v>
      </c>
      <c r="BE43" s="194">
        <f>'Active Donors'!BE43*Regular!T8</f>
        <v>32825.000000000007</v>
      </c>
      <c r="BF43" s="194">
        <f>'Active Donors'!BF43*Regular!U8</f>
        <v>31310.000000000007</v>
      </c>
      <c r="BG43" s="194">
        <f>'Active Donors'!BG43*Regular!V8</f>
        <v>29795.000000000004</v>
      </c>
      <c r="BH43" s="194">
        <f>'Active Donors'!BH43*Regular!W8</f>
        <v>28280.000000000004</v>
      </c>
      <c r="BI43" s="194">
        <f>'Active Donors'!BI43*Regular!X8</f>
        <v>26765</v>
      </c>
      <c r="BJ43" s="194">
        <f>'Active Donors'!BJ43*Regular!Y8</f>
        <v>25250</v>
      </c>
      <c r="BK43" s="194">
        <f>'Active Donors'!BK43*Regular!Z8</f>
        <v>24227.375000000011</v>
      </c>
      <c r="BL43" s="194">
        <f>'Active Donors'!BL43*Regular!AA8</f>
        <v>22952.250000000007</v>
      </c>
      <c r="BM43" s="194">
        <f>'Active Donors'!BM43*Regular!AB8</f>
        <v>21677.125000000007</v>
      </c>
      <c r="BN43" s="194">
        <f>'Active Donors'!BN43*Regular!AC8</f>
        <v>20402.000000000007</v>
      </c>
      <c r="BO43" s="194">
        <f>'Active Donors'!BO43*Regular!AD8</f>
        <v>19126.875000000007</v>
      </c>
      <c r="BP43" s="194">
        <f>'Active Donors'!BP43*Regular!AE8</f>
        <v>17851.750000000004</v>
      </c>
      <c r="BQ43" s="194">
        <f>'Active Donors'!BQ43*Regular!AF8</f>
        <v>16576.625000000004</v>
      </c>
      <c r="BR43" s="194">
        <f>'Active Donors'!BR43*Regular!AG8</f>
        <v>15301.500000000002</v>
      </c>
      <c r="BS43" s="194">
        <f>'Active Donors'!BS43*Regular!AH8</f>
        <v>14026.375000000002</v>
      </c>
      <c r="BT43" s="194">
        <f>'Active Donors'!BT43*Regular!AI8</f>
        <v>12751.25</v>
      </c>
      <c r="BU43" s="194">
        <f>'Active Donors'!BU43*Regular!AJ8</f>
        <v>11476.125</v>
      </c>
      <c r="BV43" s="194">
        <f>'Active Donors'!BV43*Regular!AK8</f>
        <v>10201</v>
      </c>
      <c r="BW43" s="194">
        <f>'Active Donors'!BW43*Regular!AL8</f>
        <v>11052.783500000005</v>
      </c>
      <c r="BX43" s="194">
        <f>'Active Donors'!BX43*Regular!AM8</f>
        <v>10660.045000000006</v>
      </c>
      <c r="BY43" s="194">
        <f>'Active Donors'!BY43*Regular!AN8</f>
        <v>10267.306500000004</v>
      </c>
      <c r="BZ43" s="194">
        <f>'Active Donors'!BZ43*Regular!AO8</f>
        <v>9874.5680000000048</v>
      </c>
      <c r="CA43" s="194">
        <f>'Active Donors'!CA43*Regular!AP8</f>
        <v>9481.8295000000035</v>
      </c>
      <c r="CB43" s="194">
        <f>'Active Donors'!CB43*Regular!AQ8</f>
        <v>9089.0910000000022</v>
      </c>
      <c r="CC43" s="194">
        <f>'Active Donors'!CC43*Regular!AR8</f>
        <v>8696.3525000000027</v>
      </c>
      <c r="CD43" s="194">
        <f>'Active Donors'!CD43*Regular!AS8</f>
        <v>8303.6140000000032</v>
      </c>
      <c r="CE43" s="194">
        <f>'Active Donors'!CE43*Regular!AT8</f>
        <v>7910.8755000000019</v>
      </c>
      <c r="CF43" s="194">
        <f>'Active Donors'!CF43*Regular!AU8</f>
        <v>7518.1370000000006</v>
      </c>
      <c r="CG43" s="194">
        <f>'Active Donors'!CG43*Regular!AV8</f>
        <v>7125.3985000000002</v>
      </c>
      <c r="CH43" s="194">
        <f>'Active Donors'!CH43*Regular!AW8</f>
        <v>6732.6600000000008</v>
      </c>
      <c r="CI43" s="194">
        <f>'Active Donors'!CI43*Regular!AX8</f>
        <v>6233.3210499999996</v>
      </c>
      <c r="CJ43" s="194">
        <f>'Active Donors'!CJ43*Regular!AY8</f>
        <v>5666.6555000000008</v>
      </c>
      <c r="CK43" s="194">
        <f>'Active Donors'!CK43*Regular!AZ8</f>
        <v>5099.9899500000001</v>
      </c>
      <c r="CL43" s="194">
        <f>'Active Donors'!CL43*Regular!BA8</f>
        <v>4533.3244000000004</v>
      </c>
      <c r="CM43" s="194">
        <f>'Active Donors'!CM43*Regular!BB8</f>
        <v>3966.6588500000007</v>
      </c>
      <c r="CN43" s="194">
        <f>'Active Donors'!CN43*Regular!BC8</f>
        <v>3399.993300000001</v>
      </c>
      <c r="CO43" s="194">
        <f>'Active Donors'!CO43*Regular!BD8</f>
        <v>2833.3277500000004</v>
      </c>
      <c r="CP43" s="194">
        <f>'Active Donors'!CP43*Regular!BE8</f>
        <v>2266.6622000000002</v>
      </c>
      <c r="CQ43" s="194">
        <f>'Active Donors'!CQ43*Regular!BF8</f>
        <v>1699.99665</v>
      </c>
      <c r="CR43" s="194">
        <f>'Active Donors'!CR43*Regular!BG8</f>
        <v>1133.3311000000001</v>
      </c>
      <c r="CS43" s="194">
        <f>'Active Donors'!CS43*Regular!BH8</f>
        <v>566.66555000000005</v>
      </c>
      <c r="CT43" s="194">
        <f>'Active Donors'!CT43*Regular!BI8</f>
        <v>0</v>
      </c>
    </row>
    <row r="44" spans="1:121" ht="13" x14ac:dyDescent="0.3">
      <c r="A44" s="56" t="s">
        <v>40</v>
      </c>
      <c r="AN44" s="194">
        <f>'Active Donors'!AN44*Regular!B8</f>
        <v>100000</v>
      </c>
      <c r="AO44" s="194">
        <f>'Active Donors'!AO44*Regular!C8</f>
        <v>85000</v>
      </c>
      <c r="AP44" s="194">
        <f>'Active Donors'!AP44*Regular!D8</f>
        <v>75000</v>
      </c>
      <c r="AQ44" s="194">
        <f>'Active Donors'!AQ44*Regular!E8</f>
        <v>65000</v>
      </c>
      <c r="AR44" s="194">
        <f>'Active Donors'!AR44*Regular!F8</f>
        <v>60000</v>
      </c>
      <c r="AS44" s="194">
        <f>'Active Donors'!AS44*Regular!G8</f>
        <v>56000.000000000007</v>
      </c>
      <c r="AT44" s="194">
        <f>'Active Donors'!AT44*Regular!H8</f>
        <v>53000</v>
      </c>
      <c r="AU44" s="194">
        <f>'Active Donors'!AU44*Regular!I8</f>
        <v>51000</v>
      </c>
      <c r="AV44" s="194">
        <f>'Active Donors'!AV44*Regular!J8</f>
        <v>49000</v>
      </c>
      <c r="AW44" s="194">
        <f>'Active Donors'!AW44*Regular!K8</f>
        <v>47000</v>
      </c>
      <c r="AX44" s="194">
        <f>'Active Donors'!AX44*Regular!L8</f>
        <v>46000</v>
      </c>
      <c r="AY44" s="194">
        <f>'Active Donors'!AY44*Regular!M8</f>
        <v>45000</v>
      </c>
      <c r="AZ44" s="194">
        <f>'Active Donors'!AZ44*Regular!N8</f>
        <v>41915.000000000015</v>
      </c>
      <c r="BA44" s="194">
        <f>'Active Donors'!BA44*Regular!O8</f>
        <v>40400.000000000015</v>
      </c>
      <c r="BB44" s="194">
        <f>'Active Donors'!BB44*Regular!P8</f>
        <v>38885.000000000015</v>
      </c>
      <c r="BC44" s="194">
        <f>'Active Donors'!BC44*Regular!Q8</f>
        <v>37370.000000000015</v>
      </c>
      <c r="BD44" s="194">
        <f>'Active Donors'!BD44*Regular!R8</f>
        <v>35855.000000000007</v>
      </c>
      <c r="BE44" s="194">
        <f>'Active Donors'!BE44*Regular!S8</f>
        <v>34340.000000000007</v>
      </c>
      <c r="BF44" s="194">
        <f>'Active Donors'!BF44*Regular!T8</f>
        <v>32825.000000000007</v>
      </c>
      <c r="BG44" s="194">
        <f>'Active Donors'!BG44*Regular!U8</f>
        <v>31310.000000000007</v>
      </c>
      <c r="BH44" s="194">
        <f>'Active Donors'!BH44*Regular!V8</f>
        <v>29795.000000000004</v>
      </c>
      <c r="BI44" s="194">
        <f>'Active Donors'!BI44*Regular!W8</f>
        <v>28280.000000000004</v>
      </c>
      <c r="BJ44" s="194">
        <f>'Active Donors'!BJ44*Regular!X8</f>
        <v>26765</v>
      </c>
      <c r="BK44" s="194">
        <f>'Active Donors'!BK44*Regular!Y8</f>
        <v>25250</v>
      </c>
      <c r="BL44" s="194">
        <f>'Active Donors'!BL44*Regular!Z8</f>
        <v>24227.375000000011</v>
      </c>
      <c r="BM44" s="194">
        <f>'Active Donors'!BM44*Regular!AA8</f>
        <v>22952.250000000007</v>
      </c>
      <c r="BN44" s="194">
        <f>'Active Donors'!BN44*Regular!AB8</f>
        <v>21677.125000000007</v>
      </c>
      <c r="BO44" s="194">
        <f>'Active Donors'!BO44*Regular!AC8</f>
        <v>20402.000000000007</v>
      </c>
      <c r="BP44" s="194">
        <f>'Active Donors'!BP44*Regular!AD8</f>
        <v>19126.875000000007</v>
      </c>
      <c r="BQ44" s="194">
        <f>'Active Donors'!BQ44*Regular!AE8</f>
        <v>17851.750000000004</v>
      </c>
      <c r="BR44" s="194">
        <f>'Active Donors'!BR44*Regular!AF8</f>
        <v>16576.625000000004</v>
      </c>
      <c r="BS44" s="194">
        <f>'Active Donors'!BS44*Regular!AG8</f>
        <v>15301.500000000002</v>
      </c>
      <c r="BT44" s="194">
        <f>'Active Donors'!BT44*Regular!AH8</f>
        <v>14026.375000000002</v>
      </c>
      <c r="BU44" s="194">
        <f>'Active Donors'!BU44*Regular!AI8</f>
        <v>12751.25</v>
      </c>
      <c r="BV44" s="194">
        <f>'Active Donors'!BV44*Regular!AJ8</f>
        <v>11476.125</v>
      </c>
      <c r="BW44" s="194">
        <f>'Active Donors'!BW44*Regular!AK8</f>
        <v>10201</v>
      </c>
      <c r="BX44" s="194">
        <f>'Active Donors'!BX44*Regular!AL8</f>
        <v>11052.783500000005</v>
      </c>
      <c r="BY44" s="194">
        <f>'Active Donors'!BY44*Regular!AM8</f>
        <v>10660.045000000006</v>
      </c>
      <c r="BZ44" s="194">
        <f>'Active Donors'!BZ44*Regular!AN8</f>
        <v>10267.306500000004</v>
      </c>
      <c r="CA44" s="194">
        <f>'Active Donors'!CA44*Regular!AO8</f>
        <v>9874.5680000000048</v>
      </c>
      <c r="CB44" s="194">
        <f>'Active Donors'!CB44*Regular!AP8</f>
        <v>9481.8295000000035</v>
      </c>
      <c r="CC44" s="194">
        <f>'Active Donors'!CC44*Regular!AQ8</f>
        <v>9089.0910000000022</v>
      </c>
      <c r="CD44" s="194">
        <f>'Active Donors'!CD44*Regular!AR8</f>
        <v>8696.3525000000027</v>
      </c>
      <c r="CE44" s="194">
        <f>'Active Donors'!CE44*Regular!AS8</f>
        <v>8303.6140000000032</v>
      </c>
      <c r="CF44" s="194">
        <f>'Active Donors'!CF44*Regular!AT8</f>
        <v>7910.8755000000019</v>
      </c>
      <c r="CG44" s="194">
        <f>'Active Donors'!CG44*Regular!AU8</f>
        <v>7518.1370000000006</v>
      </c>
      <c r="CH44" s="194">
        <f>'Active Donors'!CH44*Regular!AV8</f>
        <v>7125.3985000000002</v>
      </c>
      <c r="CI44" s="194">
        <f>'Active Donors'!CI44*Regular!AW8</f>
        <v>6732.6600000000008</v>
      </c>
      <c r="CJ44" s="194">
        <f>'Active Donors'!CJ44*Regular!AX8</f>
        <v>6233.3210499999996</v>
      </c>
      <c r="CK44" s="194">
        <f>'Active Donors'!CK44*Regular!AY8</f>
        <v>5666.6555000000008</v>
      </c>
      <c r="CL44" s="194">
        <f>'Active Donors'!CL44*Regular!AZ8</f>
        <v>5099.9899500000001</v>
      </c>
      <c r="CM44" s="194">
        <f>'Active Donors'!CM44*Regular!BA8</f>
        <v>4533.3244000000004</v>
      </c>
      <c r="CN44" s="194">
        <f>'Active Donors'!CN44*Regular!BB8</f>
        <v>3966.6588500000007</v>
      </c>
      <c r="CO44" s="194">
        <f>'Active Donors'!CO44*Regular!BC8</f>
        <v>3399.993300000001</v>
      </c>
      <c r="CP44" s="194">
        <f>'Active Donors'!CP44*Regular!BD8</f>
        <v>2833.3277500000004</v>
      </c>
      <c r="CQ44" s="194">
        <f>'Active Donors'!CQ44*Regular!BE8</f>
        <v>2266.6622000000002</v>
      </c>
      <c r="CR44" s="194">
        <f>'Active Donors'!CR44*Regular!BF8</f>
        <v>1699.99665</v>
      </c>
      <c r="CS44" s="194">
        <f>'Active Donors'!CS44*Regular!BG8</f>
        <v>1133.3311000000001</v>
      </c>
      <c r="CT44" s="194">
        <f>'Active Donors'!CT44*Regular!BH8</f>
        <v>566.66555000000005</v>
      </c>
      <c r="CU44" s="194">
        <f>'Active Donors'!CU44*Regular!BI8</f>
        <v>0</v>
      </c>
    </row>
    <row r="45" spans="1:121" ht="13" x14ac:dyDescent="0.3">
      <c r="A45" s="56" t="s">
        <v>41</v>
      </c>
      <c r="AO45" s="194">
        <f>'Active Donors'!AO45*Regular!B8</f>
        <v>100000</v>
      </c>
      <c r="AP45" s="194">
        <f>'Active Donors'!AP45*Regular!C8</f>
        <v>85000</v>
      </c>
      <c r="AQ45" s="194">
        <f>'Active Donors'!AQ45*Regular!D8</f>
        <v>75000</v>
      </c>
      <c r="AR45" s="194">
        <f>'Active Donors'!AR45*Regular!E8</f>
        <v>65000</v>
      </c>
      <c r="AS45" s="194">
        <f>'Active Donors'!AS45*Regular!F8</f>
        <v>60000</v>
      </c>
      <c r="AT45" s="194">
        <f>'Active Donors'!AT45*Regular!G8</f>
        <v>56000.000000000007</v>
      </c>
      <c r="AU45" s="194">
        <f>'Active Donors'!AU45*Regular!H8</f>
        <v>53000</v>
      </c>
      <c r="AV45" s="194">
        <f>'Active Donors'!AV45*Regular!I8</f>
        <v>51000</v>
      </c>
      <c r="AW45" s="194">
        <f>'Active Donors'!AW45*Regular!J8</f>
        <v>49000</v>
      </c>
      <c r="AX45" s="194">
        <f>'Active Donors'!AX45*Regular!K8</f>
        <v>47000</v>
      </c>
      <c r="AY45" s="194">
        <f>'Active Donors'!AY45*Regular!L8</f>
        <v>46000</v>
      </c>
      <c r="AZ45" s="194">
        <f>'Active Donors'!AZ45*Regular!M8</f>
        <v>45000</v>
      </c>
      <c r="BA45" s="194">
        <f>'Active Donors'!BA45*Regular!N8</f>
        <v>41915.000000000015</v>
      </c>
      <c r="BB45" s="194">
        <f>'Active Donors'!BB45*Regular!O8</f>
        <v>40400.000000000015</v>
      </c>
      <c r="BC45" s="194">
        <f>'Active Donors'!BC45*Regular!P8</f>
        <v>38885.000000000015</v>
      </c>
      <c r="BD45" s="194">
        <f>'Active Donors'!BD45*Regular!Q8</f>
        <v>37370.000000000015</v>
      </c>
      <c r="BE45" s="194">
        <f>'Active Donors'!BE45*Regular!R8</f>
        <v>35855.000000000007</v>
      </c>
      <c r="BF45" s="194">
        <f>'Active Donors'!BF45*Regular!S8</f>
        <v>34340.000000000007</v>
      </c>
      <c r="BG45" s="194">
        <f>'Active Donors'!BG45*Regular!T8</f>
        <v>32825.000000000007</v>
      </c>
      <c r="BH45" s="194">
        <f>'Active Donors'!BH45*Regular!U8</f>
        <v>31310.000000000007</v>
      </c>
      <c r="BI45" s="194">
        <f>'Active Donors'!BI45*Regular!V8</f>
        <v>29795.000000000004</v>
      </c>
      <c r="BJ45" s="194">
        <f>'Active Donors'!BJ45*Regular!W8</f>
        <v>28280.000000000004</v>
      </c>
      <c r="BK45" s="194">
        <f>'Active Donors'!BK45*Regular!X8</f>
        <v>26765</v>
      </c>
      <c r="BL45" s="194">
        <f>'Active Donors'!BL45*Regular!Y8</f>
        <v>25250</v>
      </c>
      <c r="BM45" s="194">
        <f>'Active Donors'!BM45*Regular!Z8</f>
        <v>24227.375000000011</v>
      </c>
      <c r="BN45" s="194">
        <f>'Active Donors'!BN45*Regular!AA8</f>
        <v>22952.250000000007</v>
      </c>
      <c r="BO45" s="194">
        <f>'Active Donors'!BO45*Regular!AB8</f>
        <v>21677.125000000007</v>
      </c>
      <c r="BP45" s="194">
        <f>'Active Donors'!BP45*Regular!AC8</f>
        <v>20402.000000000007</v>
      </c>
      <c r="BQ45" s="194">
        <f>'Active Donors'!BQ45*Regular!AD8</f>
        <v>19126.875000000007</v>
      </c>
      <c r="BR45" s="194">
        <f>'Active Donors'!BR45*Regular!AE8</f>
        <v>17851.750000000004</v>
      </c>
      <c r="BS45" s="194">
        <f>'Active Donors'!BS45*Regular!AF8</f>
        <v>16576.625000000004</v>
      </c>
      <c r="BT45" s="194">
        <f>'Active Donors'!BT45*Regular!AG8</f>
        <v>15301.500000000002</v>
      </c>
      <c r="BU45" s="194">
        <f>'Active Donors'!BU45*Regular!AH8</f>
        <v>14026.375000000002</v>
      </c>
      <c r="BV45" s="194">
        <f>'Active Donors'!BV45*Regular!AI8</f>
        <v>12751.25</v>
      </c>
      <c r="BW45" s="194">
        <f>'Active Donors'!BW45*Regular!AJ8</f>
        <v>11476.125</v>
      </c>
      <c r="BX45" s="194">
        <f>'Active Donors'!BX45*Regular!AK8</f>
        <v>10201</v>
      </c>
      <c r="BY45" s="194">
        <f>'Active Donors'!BY45*Regular!AL8</f>
        <v>11052.783500000005</v>
      </c>
      <c r="BZ45" s="194">
        <f>'Active Donors'!BZ45*Regular!AM8</f>
        <v>10660.045000000006</v>
      </c>
      <c r="CA45" s="194">
        <f>'Active Donors'!CA45*Regular!AN8</f>
        <v>10267.306500000004</v>
      </c>
      <c r="CB45" s="194">
        <f>'Active Donors'!CB45*Regular!AO8</f>
        <v>9874.5680000000048</v>
      </c>
      <c r="CC45" s="194">
        <f>'Active Donors'!CC45*Regular!AP8</f>
        <v>9481.8295000000035</v>
      </c>
      <c r="CD45" s="194">
        <f>'Active Donors'!CD45*Regular!AQ8</f>
        <v>9089.0910000000022</v>
      </c>
      <c r="CE45" s="194">
        <f>'Active Donors'!CE45*Regular!AR8</f>
        <v>8696.3525000000027</v>
      </c>
      <c r="CF45" s="194">
        <f>'Active Donors'!CF45*Regular!AS8</f>
        <v>8303.6140000000032</v>
      </c>
      <c r="CG45" s="194">
        <f>'Active Donors'!CG45*Regular!AT8</f>
        <v>7910.8755000000019</v>
      </c>
      <c r="CH45" s="194">
        <f>'Active Donors'!CH45*Regular!AU8</f>
        <v>7518.1370000000006</v>
      </c>
      <c r="CI45" s="194">
        <f>'Active Donors'!CI45*Regular!AV8</f>
        <v>7125.3985000000002</v>
      </c>
      <c r="CJ45" s="194">
        <f>'Active Donors'!CJ45*Regular!AW8</f>
        <v>6732.6600000000008</v>
      </c>
      <c r="CK45" s="194">
        <f>'Active Donors'!CK45*Regular!AX8</f>
        <v>6233.3210499999996</v>
      </c>
      <c r="CL45" s="194">
        <f>'Active Donors'!CL45*Regular!AY8</f>
        <v>5666.6555000000008</v>
      </c>
      <c r="CM45" s="194">
        <f>'Active Donors'!CM45*Regular!AZ8</f>
        <v>5099.9899500000001</v>
      </c>
      <c r="CN45" s="194">
        <f>'Active Donors'!CN45*Regular!BA8</f>
        <v>4533.3244000000004</v>
      </c>
      <c r="CO45" s="194">
        <f>'Active Donors'!CO45*Regular!BB8</f>
        <v>3966.6588500000007</v>
      </c>
      <c r="CP45" s="194">
        <f>'Active Donors'!CP45*Regular!BC8</f>
        <v>3399.993300000001</v>
      </c>
      <c r="CQ45" s="194">
        <f>'Active Donors'!CQ45*Regular!BD8</f>
        <v>2833.3277500000004</v>
      </c>
      <c r="CR45" s="194">
        <f>'Active Donors'!CR45*Regular!BE8</f>
        <v>2266.6622000000002</v>
      </c>
      <c r="CS45" s="194">
        <f>'Active Donors'!CS45*Regular!BF8</f>
        <v>1699.99665</v>
      </c>
      <c r="CT45" s="194">
        <f>'Active Donors'!CT45*Regular!BG8</f>
        <v>1133.3311000000001</v>
      </c>
      <c r="CU45" s="194">
        <f>'Active Donors'!CU45*Regular!BH8</f>
        <v>566.66555000000005</v>
      </c>
      <c r="CV45" s="194">
        <f>'Active Donors'!CV45*Regular!BI8</f>
        <v>0</v>
      </c>
    </row>
    <row r="46" spans="1:121" ht="13" x14ac:dyDescent="0.3">
      <c r="A46" s="56" t="s">
        <v>42</v>
      </c>
      <c r="AP46" s="194">
        <f>'Active Donors'!AP46*Regular!B8</f>
        <v>100000</v>
      </c>
      <c r="AQ46" s="194">
        <f>'Active Donors'!AQ46*Regular!C8</f>
        <v>85000</v>
      </c>
      <c r="AR46" s="194">
        <f>'Active Donors'!AR46*Regular!D8</f>
        <v>75000</v>
      </c>
      <c r="AS46" s="194">
        <f>'Active Donors'!AS46*Regular!E8</f>
        <v>65000</v>
      </c>
      <c r="AT46" s="194">
        <f>'Active Donors'!AT46*Regular!F8</f>
        <v>60000</v>
      </c>
      <c r="AU46" s="194">
        <f>'Active Donors'!AU46*Regular!G8</f>
        <v>56000.000000000007</v>
      </c>
      <c r="AV46" s="194">
        <f>'Active Donors'!AV46*Regular!H8</f>
        <v>53000</v>
      </c>
      <c r="AW46" s="194">
        <f>'Active Donors'!AW46*Regular!I8</f>
        <v>51000</v>
      </c>
      <c r="AX46" s="194">
        <f>'Active Donors'!AX46*Regular!J8</f>
        <v>49000</v>
      </c>
      <c r="AY46" s="194">
        <f>'Active Donors'!AY46*Regular!K8</f>
        <v>47000</v>
      </c>
      <c r="AZ46" s="194">
        <f>'Active Donors'!AZ46*Regular!L8</f>
        <v>46000</v>
      </c>
      <c r="BA46" s="194">
        <f>'Active Donors'!BA46*Regular!M8</f>
        <v>45000</v>
      </c>
      <c r="BB46" s="194">
        <f>'Active Donors'!BB46*Regular!N8</f>
        <v>41915.000000000015</v>
      </c>
      <c r="BC46" s="194">
        <f>'Active Donors'!BC46*Regular!O8</f>
        <v>40400.000000000015</v>
      </c>
      <c r="BD46" s="194">
        <f>'Active Donors'!BD46*Regular!P8</f>
        <v>38885.000000000015</v>
      </c>
      <c r="BE46" s="194">
        <f>'Active Donors'!BE46*Regular!Q8</f>
        <v>37370.000000000015</v>
      </c>
      <c r="BF46" s="194">
        <f>'Active Donors'!BF46*Regular!R8</f>
        <v>35855.000000000007</v>
      </c>
      <c r="BG46" s="194">
        <f>'Active Donors'!BG46*Regular!S8</f>
        <v>34340.000000000007</v>
      </c>
      <c r="BH46" s="194">
        <f>'Active Donors'!BH46*Regular!T8</f>
        <v>32825.000000000007</v>
      </c>
      <c r="BI46" s="194">
        <f>'Active Donors'!BI46*Regular!U8</f>
        <v>31310.000000000007</v>
      </c>
      <c r="BJ46" s="194">
        <f>'Active Donors'!BJ46*Regular!V8</f>
        <v>29795.000000000004</v>
      </c>
      <c r="BK46" s="194">
        <f>'Active Donors'!BK46*Regular!W8</f>
        <v>28280.000000000004</v>
      </c>
      <c r="BL46" s="194">
        <f>'Active Donors'!BL46*Regular!X8</f>
        <v>26765</v>
      </c>
      <c r="BM46" s="194">
        <f>'Active Donors'!BM46*Regular!Y8</f>
        <v>25250</v>
      </c>
      <c r="BN46" s="194">
        <f>'Active Donors'!BN46*Regular!Z8</f>
        <v>24227.375000000011</v>
      </c>
      <c r="BO46" s="194">
        <f>'Active Donors'!BO46*Regular!AA8</f>
        <v>22952.250000000007</v>
      </c>
      <c r="BP46" s="194">
        <f>'Active Donors'!BP46*Regular!AB8</f>
        <v>21677.125000000007</v>
      </c>
      <c r="BQ46" s="194">
        <f>'Active Donors'!BQ46*Regular!AC8</f>
        <v>20402.000000000007</v>
      </c>
      <c r="BR46" s="194">
        <f>'Active Donors'!BR46*Regular!AD8</f>
        <v>19126.875000000007</v>
      </c>
      <c r="BS46" s="194">
        <f>'Active Donors'!BS46*Regular!AE8</f>
        <v>17851.750000000004</v>
      </c>
      <c r="BT46" s="194">
        <f>'Active Donors'!BT46*Regular!AF8</f>
        <v>16576.625000000004</v>
      </c>
      <c r="BU46" s="194">
        <f>'Active Donors'!BU46*Regular!AG8</f>
        <v>15301.500000000002</v>
      </c>
      <c r="BV46" s="194">
        <f>'Active Donors'!BV46*Regular!AH8</f>
        <v>14026.375000000002</v>
      </c>
      <c r="BW46" s="194">
        <f>'Active Donors'!BW46*Regular!AI8</f>
        <v>12751.25</v>
      </c>
      <c r="BX46" s="194">
        <f>'Active Donors'!BX46*Regular!AJ8</f>
        <v>11476.125</v>
      </c>
      <c r="BY46" s="194">
        <f>'Active Donors'!BY46*Regular!AK8</f>
        <v>10201</v>
      </c>
      <c r="BZ46" s="194">
        <f>'Active Donors'!BZ46*Regular!AL8</f>
        <v>11052.783500000005</v>
      </c>
      <c r="CA46" s="194">
        <f>'Active Donors'!CA46*Regular!AM8</f>
        <v>10660.045000000006</v>
      </c>
      <c r="CB46" s="194">
        <f>'Active Donors'!CB46*Regular!AN8</f>
        <v>10267.306500000004</v>
      </c>
      <c r="CC46" s="194">
        <f>'Active Donors'!CC46*Regular!AO8</f>
        <v>9874.5680000000048</v>
      </c>
      <c r="CD46" s="194">
        <f>'Active Donors'!CD46*Regular!AP8</f>
        <v>9481.8295000000035</v>
      </c>
      <c r="CE46" s="194">
        <f>'Active Donors'!CE46*Regular!AQ8</f>
        <v>9089.0910000000022</v>
      </c>
      <c r="CF46" s="194">
        <f>'Active Donors'!CF46*Regular!AR8</f>
        <v>8696.3525000000027</v>
      </c>
      <c r="CG46" s="194">
        <f>'Active Donors'!CG46*Regular!AS8</f>
        <v>8303.6140000000032</v>
      </c>
      <c r="CH46" s="194">
        <f>'Active Donors'!CH46*Regular!AT8</f>
        <v>7910.8755000000019</v>
      </c>
      <c r="CI46" s="194">
        <f>'Active Donors'!CI46*Regular!AU8</f>
        <v>7518.1370000000006</v>
      </c>
      <c r="CJ46" s="194">
        <f>'Active Donors'!CJ46*Regular!AV8</f>
        <v>7125.3985000000002</v>
      </c>
      <c r="CK46" s="194">
        <f>'Active Donors'!CK46*Regular!AW8</f>
        <v>6732.6600000000008</v>
      </c>
      <c r="CL46" s="194">
        <f>'Active Donors'!CL46*Regular!AX8</f>
        <v>6233.3210499999996</v>
      </c>
      <c r="CM46" s="194">
        <f>'Active Donors'!CM46*Regular!AY8</f>
        <v>5666.6555000000008</v>
      </c>
      <c r="CN46" s="194">
        <f>'Active Donors'!CN46*Regular!AZ8</f>
        <v>5099.9899500000001</v>
      </c>
      <c r="CO46" s="194">
        <f>'Active Donors'!CO46*Regular!BA8</f>
        <v>4533.3244000000004</v>
      </c>
      <c r="CP46" s="194">
        <f>'Active Donors'!CP46*Regular!BB8</f>
        <v>3966.6588500000007</v>
      </c>
      <c r="CQ46" s="194">
        <f>'Active Donors'!CQ46*Regular!BC8</f>
        <v>3399.993300000001</v>
      </c>
      <c r="CR46" s="194">
        <f>'Active Donors'!CR46*Regular!BD8</f>
        <v>2833.3277500000004</v>
      </c>
      <c r="CS46" s="194">
        <f>'Active Donors'!CS46*Regular!BE8</f>
        <v>2266.6622000000002</v>
      </c>
      <c r="CT46" s="194">
        <f>'Active Donors'!CT46*Regular!BF8</f>
        <v>1699.99665</v>
      </c>
      <c r="CU46" s="194">
        <f>'Active Donors'!CU46*Regular!BG8</f>
        <v>1133.3311000000001</v>
      </c>
      <c r="CV46" s="194">
        <f>'Active Donors'!CV46*Regular!BH8</f>
        <v>566.66555000000005</v>
      </c>
      <c r="CW46" s="194">
        <f>'Active Donors'!CW46*Regular!BI8</f>
        <v>0</v>
      </c>
    </row>
    <row r="47" spans="1:121" ht="13" x14ac:dyDescent="0.3">
      <c r="A47" s="56" t="s">
        <v>43</v>
      </c>
      <c r="AQ47" s="194">
        <f>'Active Donors'!AQ47*Regular!B8</f>
        <v>100000</v>
      </c>
      <c r="AR47" s="194">
        <f>'Active Donors'!AR47*Regular!C8</f>
        <v>85000</v>
      </c>
      <c r="AS47" s="194">
        <f>'Active Donors'!AS47*Regular!D8</f>
        <v>75000</v>
      </c>
      <c r="AT47" s="194">
        <f>'Active Donors'!AT47*Regular!E8</f>
        <v>65000</v>
      </c>
      <c r="AU47" s="194">
        <f>'Active Donors'!AU47*Regular!F8</f>
        <v>60000</v>
      </c>
      <c r="AV47" s="194">
        <f>'Active Donors'!AV47*Regular!G8</f>
        <v>56000.000000000007</v>
      </c>
      <c r="AW47" s="194">
        <f>'Active Donors'!AW47*Regular!H8</f>
        <v>53000</v>
      </c>
      <c r="AX47" s="194">
        <f>'Active Donors'!AX47*Regular!I8</f>
        <v>51000</v>
      </c>
      <c r="AY47" s="194">
        <f>'Active Donors'!AY47*Regular!J8</f>
        <v>49000</v>
      </c>
      <c r="AZ47" s="194">
        <f>'Active Donors'!AZ47*Regular!K8</f>
        <v>47000</v>
      </c>
      <c r="BA47" s="194">
        <f>'Active Donors'!BA47*Regular!L8</f>
        <v>46000</v>
      </c>
      <c r="BB47" s="194">
        <f>'Active Donors'!BB47*Regular!M8</f>
        <v>45000</v>
      </c>
      <c r="BC47" s="194">
        <f>'Active Donors'!BC47*Regular!N8</f>
        <v>41915.000000000015</v>
      </c>
      <c r="BD47" s="194">
        <f>'Active Donors'!BD47*Regular!O8</f>
        <v>40400.000000000015</v>
      </c>
      <c r="BE47" s="194">
        <f>'Active Donors'!BE47*Regular!P8</f>
        <v>38885.000000000015</v>
      </c>
      <c r="BF47" s="194">
        <f>'Active Donors'!BF47*Regular!Q8</f>
        <v>37370.000000000015</v>
      </c>
      <c r="BG47" s="194">
        <f>'Active Donors'!BG47*Regular!R8</f>
        <v>35855.000000000007</v>
      </c>
      <c r="BH47" s="194">
        <f>'Active Donors'!BH47*Regular!S8</f>
        <v>34340.000000000007</v>
      </c>
      <c r="BI47" s="194">
        <f>'Active Donors'!BI47*Regular!T8</f>
        <v>32825.000000000007</v>
      </c>
      <c r="BJ47" s="194">
        <f>'Active Donors'!BJ47*Regular!U8</f>
        <v>31310.000000000007</v>
      </c>
      <c r="BK47" s="194">
        <f>'Active Donors'!BK47*Regular!V8</f>
        <v>29795.000000000004</v>
      </c>
      <c r="BL47" s="194">
        <f>'Active Donors'!BL47*Regular!W8</f>
        <v>28280.000000000004</v>
      </c>
      <c r="BM47" s="194">
        <f>'Active Donors'!BM47*Regular!X8</f>
        <v>26765</v>
      </c>
      <c r="BN47" s="194">
        <f>'Active Donors'!BN47*Regular!Y8</f>
        <v>25250</v>
      </c>
      <c r="BO47" s="194">
        <f>'Active Donors'!BO47*Regular!Z8</f>
        <v>24227.375000000011</v>
      </c>
      <c r="BP47" s="194">
        <f>'Active Donors'!BP47*Regular!AA8</f>
        <v>22952.250000000007</v>
      </c>
      <c r="BQ47" s="194">
        <f>'Active Donors'!BQ47*Regular!AB8</f>
        <v>21677.125000000007</v>
      </c>
      <c r="BR47" s="194">
        <f>'Active Donors'!BR47*Regular!AC8</f>
        <v>20402.000000000007</v>
      </c>
      <c r="BS47" s="194">
        <f>'Active Donors'!BS47*Regular!AD8</f>
        <v>19126.875000000007</v>
      </c>
      <c r="BT47" s="194">
        <f>'Active Donors'!BT47*Regular!AE8</f>
        <v>17851.750000000004</v>
      </c>
      <c r="BU47" s="194">
        <f>'Active Donors'!BU47*Regular!AF8</f>
        <v>16576.625000000004</v>
      </c>
      <c r="BV47" s="194">
        <f>'Active Donors'!BV47*Regular!AG8</f>
        <v>15301.500000000002</v>
      </c>
      <c r="BW47" s="194">
        <f>'Active Donors'!BW47*Regular!AH8</f>
        <v>14026.375000000002</v>
      </c>
      <c r="BX47" s="194">
        <f>'Active Donors'!BX47*Regular!AI8</f>
        <v>12751.25</v>
      </c>
      <c r="BY47" s="194">
        <f>'Active Donors'!BY47*Regular!AJ8</f>
        <v>11476.125</v>
      </c>
      <c r="BZ47" s="194">
        <f>'Active Donors'!BZ47*Regular!AK8</f>
        <v>10201</v>
      </c>
      <c r="CA47" s="194">
        <f>'Active Donors'!CA47*Regular!AL8</f>
        <v>11052.783500000005</v>
      </c>
      <c r="CB47" s="194">
        <f>'Active Donors'!CB47*Regular!AM8</f>
        <v>10660.045000000006</v>
      </c>
      <c r="CC47" s="194">
        <f>'Active Donors'!CC47*Regular!AN8</f>
        <v>10267.306500000004</v>
      </c>
      <c r="CD47" s="194">
        <f>'Active Donors'!CD47*Regular!AO8</f>
        <v>9874.5680000000048</v>
      </c>
      <c r="CE47" s="194">
        <f>'Active Donors'!CE47*Regular!AP8</f>
        <v>9481.8295000000035</v>
      </c>
      <c r="CF47" s="194">
        <f>'Active Donors'!CF47*Regular!AQ8</f>
        <v>9089.0910000000022</v>
      </c>
      <c r="CG47" s="194">
        <f>'Active Donors'!CG47*Regular!AR8</f>
        <v>8696.3525000000027</v>
      </c>
      <c r="CH47" s="194">
        <f>'Active Donors'!CH47*Regular!AS8</f>
        <v>8303.6140000000032</v>
      </c>
      <c r="CI47" s="194">
        <f>'Active Donors'!CI47*Regular!AT8</f>
        <v>7910.8755000000019</v>
      </c>
      <c r="CJ47" s="194">
        <f>'Active Donors'!CJ47*Regular!AU8</f>
        <v>7518.1370000000006</v>
      </c>
      <c r="CK47" s="194">
        <f>'Active Donors'!CK47*Regular!AV8</f>
        <v>7125.3985000000002</v>
      </c>
      <c r="CL47" s="194">
        <f>'Active Donors'!CL47*Regular!AW8</f>
        <v>6732.6600000000008</v>
      </c>
      <c r="CM47" s="194">
        <f>'Active Donors'!CM47*Regular!AX8</f>
        <v>6233.3210499999996</v>
      </c>
      <c r="CN47" s="194">
        <f>'Active Donors'!CN47*Regular!AY8</f>
        <v>5666.6555000000008</v>
      </c>
      <c r="CO47" s="194">
        <f>'Active Donors'!CO47*Regular!AZ8</f>
        <v>5099.9899500000001</v>
      </c>
      <c r="CP47" s="194">
        <f>'Active Donors'!CP47*Regular!BA8</f>
        <v>4533.3244000000004</v>
      </c>
      <c r="CQ47" s="194">
        <f>'Active Donors'!CQ47*Regular!BB8</f>
        <v>3966.6588500000007</v>
      </c>
      <c r="CR47" s="194">
        <f>'Active Donors'!CR47*Regular!BC8</f>
        <v>3399.993300000001</v>
      </c>
      <c r="CS47" s="194">
        <f>'Active Donors'!CS47*Regular!BD8</f>
        <v>2833.3277500000004</v>
      </c>
      <c r="CT47" s="194">
        <f>'Active Donors'!CT47*Regular!BE8</f>
        <v>2266.6622000000002</v>
      </c>
      <c r="CU47" s="194">
        <f>'Active Donors'!CU47*Regular!BF8</f>
        <v>1699.99665</v>
      </c>
      <c r="CV47" s="194">
        <f>'Active Donors'!CV47*Regular!BG8</f>
        <v>1133.3311000000001</v>
      </c>
      <c r="CW47" s="194">
        <f>'Active Donors'!CW47*Regular!BH8</f>
        <v>566.66555000000005</v>
      </c>
      <c r="CX47" s="194">
        <f>'Active Donors'!CX47*Regular!BI8</f>
        <v>0</v>
      </c>
    </row>
    <row r="48" spans="1:121" ht="13" x14ac:dyDescent="0.3">
      <c r="A48" s="56" t="s">
        <v>44</v>
      </c>
      <c r="AR48" s="194">
        <f>'Active Donors'!AR48*Regular!B8</f>
        <v>100000</v>
      </c>
      <c r="AS48" s="194">
        <f>'Active Donors'!AS48*Regular!C8</f>
        <v>85000</v>
      </c>
      <c r="AT48" s="194">
        <f>'Active Donors'!AT48*Regular!D8</f>
        <v>75000</v>
      </c>
      <c r="AU48" s="194">
        <f>'Active Donors'!AU48*Regular!E8</f>
        <v>65000</v>
      </c>
      <c r="AV48" s="194">
        <f>'Active Donors'!AV48*Regular!F8</f>
        <v>60000</v>
      </c>
      <c r="AW48" s="194">
        <f>'Active Donors'!AW48*Regular!G8</f>
        <v>56000.000000000007</v>
      </c>
      <c r="AX48" s="194">
        <f>'Active Donors'!AX48*Regular!H8</f>
        <v>53000</v>
      </c>
      <c r="AY48" s="194">
        <f>'Active Donors'!AY48*Regular!I8</f>
        <v>51000</v>
      </c>
      <c r="AZ48" s="194">
        <f>'Active Donors'!AZ48*Regular!J8</f>
        <v>49000</v>
      </c>
      <c r="BA48" s="194">
        <f>'Active Donors'!BA48*Regular!K8</f>
        <v>47000</v>
      </c>
      <c r="BB48" s="194">
        <f>'Active Donors'!BB48*Regular!L8</f>
        <v>46000</v>
      </c>
      <c r="BC48" s="194">
        <f>'Active Donors'!BC48*Regular!M8</f>
        <v>45000</v>
      </c>
      <c r="BD48" s="194">
        <f>'Active Donors'!BD48*Regular!N8</f>
        <v>41915.000000000015</v>
      </c>
      <c r="BE48" s="194">
        <f>'Active Donors'!BE48*Regular!O8</f>
        <v>40400.000000000015</v>
      </c>
      <c r="BF48" s="194">
        <f>'Active Donors'!BF48*Regular!P8</f>
        <v>38885.000000000015</v>
      </c>
      <c r="BG48" s="194">
        <f>'Active Donors'!BG48*Regular!Q8</f>
        <v>37370.000000000015</v>
      </c>
      <c r="BH48" s="194">
        <f>'Active Donors'!BH48*Regular!R8</f>
        <v>35855.000000000007</v>
      </c>
      <c r="BI48" s="194">
        <f>'Active Donors'!BI48*Regular!S8</f>
        <v>34340.000000000007</v>
      </c>
      <c r="BJ48" s="194">
        <f>'Active Donors'!BJ48*Regular!T8</f>
        <v>32825.000000000007</v>
      </c>
      <c r="BK48" s="194">
        <f>'Active Donors'!BK48*Regular!U8</f>
        <v>31310.000000000007</v>
      </c>
      <c r="BL48" s="194">
        <f>'Active Donors'!BL48*Regular!V8</f>
        <v>29795.000000000004</v>
      </c>
      <c r="BM48" s="194">
        <f>'Active Donors'!BM48*Regular!W8</f>
        <v>28280.000000000004</v>
      </c>
      <c r="BN48" s="194">
        <f>'Active Donors'!BN48*Regular!X8</f>
        <v>26765</v>
      </c>
      <c r="BO48" s="194">
        <f>'Active Donors'!BO48*Regular!Y8</f>
        <v>25250</v>
      </c>
      <c r="BP48" s="194">
        <f>'Active Donors'!BP48*Regular!Z8</f>
        <v>24227.375000000011</v>
      </c>
      <c r="BQ48" s="194">
        <f>'Active Donors'!BQ48*Regular!AA8</f>
        <v>22952.250000000007</v>
      </c>
      <c r="BR48" s="194">
        <f>'Active Donors'!BR48*Regular!AB8</f>
        <v>21677.125000000007</v>
      </c>
      <c r="BS48" s="194">
        <f>'Active Donors'!BS48*Regular!AC8</f>
        <v>20402.000000000007</v>
      </c>
      <c r="BT48" s="194">
        <f>'Active Donors'!BT48*Regular!AD8</f>
        <v>19126.875000000007</v>
      </c>
      <c r="BU48" s="194">
        <f>'Active Donors'!BU48*Regular!AE8</f>
        <v>17851.750000000004</v>
      </c>
      <c r="BV48" s="194">
        <f>'Active Donors'!BV48*Regular!AF8</f>
        <v>16576.625000000004</v>
      </c>
      <c r="BW48" s="194">
        <f>'Active Donors'!BW48*Regular!AG8</f>
        <v>15301.500000000002</v>
      </c>
      <c r="BX48" s="194">
        <f>'Active Donors'!BX48*Regular!AH8</f>
        <v>14026.375000000002</v>
      </c>
      <c r="BY48" s="194">
        <f>'Active Donors'!BY48*Regular!AI8</f>
        <v>12751.25</v>
      </c>
      <c r="BZ48" s="194">
        <f>'Active Donors'!BZ48*Regular!AJ8</f>
        <v>11476.125</v>
      </c>
      <c r="CA48" s="194">
        <f>'Active Donors'!CA48*Regular!AK8</f>
        <v>10201</v>
      </c>
      <c r="CB48" s="194">
        <f>'Active Donors'!CB48*Regular!AL8</f>
        <v>11052.783500000005</v>
      </c>
      <c r="CC48" s="194">
        <f>'Active Donors'!CC48*Regular!AM8</f>
        <v>10660.045000000006</v>
      </c>
      <c r="CD48" s="194">
        <f>'Active Donors'!CD48*Regular!AN8</f>
        <v>10267.306500000004</v>
      </c>
      <c r="CE48" s="194">
        <f>'Active Donors'!CE48*Regular!AO8</f>
        <v>9874.5680000000048</v>
      </c>
      <c r="CF48" s="194">
        <f>'Active Donors'!CF48*Regular!AP8</f>
        <v>9481.8295000000035</v>
      </c>
      <c r="CG48" s="194">
        <f>'Active Donors'!CG48*Regular!AQ8</f>
        <v>9089.0910000000022</v>
      </c>
      <c r="CH48" s="194">
        <f>'Active Donors'!CH48*Regular!AR8</f>
        <v>8696.3525000000027</v>
      </c>
      <c r="CI48" s="194">
        <f>'Active Donors'!CI48*Regular!AS8</f>
        <v>8303.6140000000032</v>
      </c>
      <c r="CJ48" s="194">
        <f>'Active Donors'!CJ48*Regular!AT8</f>
        <v>7910.8755000000019</v>
      </c>
      <c r="CK48" s="194">
        <f>'Active Donors'!CK48*Regular!AU8</f>
        <v>7518.1370000000006</v>
      </c>
      <c r="CL48" s="194">
        <f>'Active Donors'!CL48*Regular!AV8</f>
        <v>7125.3985000000002</v>
      </c>
      <c r="CM48" s="194">
        <f>'Active Donors'!CM48*Regular!AW8</f>
        <v>6732.6600000000008</v>
      </c>
      <c r="CN48" s="194">
        <f>'Active Donors'!CN48*Regular!AX8</f>
        <v>6233.3210499999996</v>
      </c>
      <c r="CO48" s="194">
        <f>'Active Donors'!CO48*Regular!AY8</f>
        <v>5666.6555000000008</v>
      </c>
      <c r="CP48" s="194">
        <f>'Active Donors'!CP48*Regular!AZ8</f>
        <v>5099.9899500000001</v>
      </c>
      <c r="CQ48" s="194">
        <f>'Active Donors'!CQ48*Regular!BA8</f>
        <v>4533.3244000000004</v>
      </c>
      <c r="CR48" s="194">
        <f>'Active Donors'!CR48*Regular!BB8</f>
        <v>3966.6588500000007</v>
      </c>
      <c r="CS48" s="194">
        <f>'Active Donors'!CS48*Regular!BC8</f>
        <v>3399.993300000001</v>
      </c>
      <c r="CT48" s="194">
        <f>'Active Donors'!CT48*Regular!BD8</f>
        <v>2833.3277500000004</v>
      </c>
      <c r="CU48" s="194">
        <f>'Active Donors'!CU48*Regular!BE8</f>
        <v>2266.6622000000002</v>
      </c>
      <c r="CV48" s="194">
        <f>'Active Donors'!CV48*Regular!BF8</f>
        <v>1699.99665</v>
      </c>
      <c r="CW48" s="194">
        <f>'Active Donors'!CW48*Regular!BG8</f>
        <v>1133.3311000000001</v>
      </c>
      <c r="CX48" s="194">
        <f>'Active Donors'!CX48*Regular!BH8</f>
        <v>566.66555000000005</v>
      </c>
      <c r="CY48" s="194">
        <f>'Active Donors'!CY48*Regular!BI8</f>
        <v>0</v>
      </c>
    </row>
    <row r="49" spans="1:121" ht="13" x14ac:dyDescent="0.3">
      <c r="A49" s="56" t="s">
        <v>45</v>
      </c>
      <c r="AS49" s="194">
        <f>'Active Donors'!AS49*Regular!B8</f>
        <v>100000</v>
      </c>
      <c r="AT49" s="194">
        <f>'Active Donors'!AT49*Regular!C8</f>
        <v>85000</v>
      </c>
      <c r="AU49" s="194">
        <f>'Active Donors'!AU49*Regular!D8</f>
        <v>75000</v>
      </c>
      <c r="AV49" s="194">
        <f>'Active Donors'!AV49*Regular!E8</f>
        <v>65000</v>
      </c>
      <c r="AW49" s="194">
        <f>'Active Donors'!AW49*Regular!F8</f>
        <v>60000</v>
      </c>
      <c r="AX49" s="194">
        <f>'Active Donors'!AX49*Regular!G8</f>
        <v>56000.000000000007</v>
      </c>
      <c r="AY49" s="194">
        <f>'Active Donors'!AY49*Regular!H8</f>
        <v>53000</v>
      </c>
      <c r="AZ49" s="194">
        <f>'Active Donors'!AZ49*Regular!I8</f>
        <v>51000</v>
      </c>
      <c r="BA49" s="194">
        <f>'Active Donors'!BA49*Regular!J8</f>
        <v>49000</v>
      </c>
      <c r="BB49" s="194">
        <f>'Active Donors'!BB49*Regular!K8</f>
        <v>47000</v>
      </c>
      <c r="BC49" s="194">
        <f>'Active Donors'!BC49*Regular!L8</f>
        <v>46000</v>
      </c>
      <c r="BD49" s="194">
        <f>'Active Donors'!BD49*Regular!M8</f>
        <v>45000</v>
      </c>
      <c r="BE49" s="194">
        <f>'Active Donors'!BE49*Regular!N8</f>
        <v>41915.000000000015</v>
      </c>
      <c r="BF49" s="194">
        <f>'Active Donors'!BF49*Regular!O8</f>
        <v>40400.000000000015</v>
      </c>
      <c r="BG49" s="194">
        <f>'Active Donors'!BG49*Regular!P8</f>
        <v>38885.000000000015</v>
      </c>
      <c r="BH49" s="194">
        <f>'Active Donors'!BH49*Regular!Q8</f>
        <v>37370.000000000015</v>
      </c>
      <c r="BI49" s="194">
        <f>'Active Donors'!BI49*Regular!R8</f>
        <v>35855.000000000007</v>
      </c>
      <c r="BJ49" s="194">
        <f>'Active Donors'!BJ49*Regular!S8</f>
        <v>34340.000000000007</v>
      </c>
      <c r="BK49" s="194">
        <f>'Active Donors'!BK49*Regular!T8</f>
        <v>32825.000000000007</v>
      </c>
      <c r="BL49" s="194">
        <f>'Active Donors'!BL49*Regular!U8</f>
        <v>31310.000000000007</v>
      </c>
      <c r="BM49" s="194">
        <f>'Active Donors'!BM49*Regular!V8</f>
        <v>29795.000000000004</v>
      </c>
      <c r="BN49" s="194">
        <f>'Active Donors'!BN49*Regular!W8</f>
        <v>28280.000000000004</v>
      </c>
      <c r="BO49" s="194">
        <f>'Active Donors'!BO49*Regular!X8</f>
        <v>26765</v>
      </c>
      <c r="BP49" s="194">
        <f>'Active Donors'!BP49*Regular!Y8</f>
        <v>25250</v>
      </c>
      <c r="BQ49" s="194">
        <f>'Active Donors'!BQ49*Regular!Z8</f>
        <v>24227.375000000011</v>
      </c>
      <c r="BR49" s="194">
        <f>'Active Donors'!BR49*Regular!AA8</f>
        <v>22952.250000000007</v>
      </c>
      <c r="BS49" s="194">
        <f>'Active Donors'!BS49*Regular!AB8</f>
        <v>21677.125000000007</v>
      </c>
      <c r="BT49" s="194">
        <f>'Active Donors'!BT49*Regular!AC8</f>
        <v>20402.000000000007</v>
      </c>
      <c r="BU49" s="194">
        <f>'Active Donors'!BU49*Regular!AD8</f>
        <v>19126.875000000007</v>
      </c>
      <c r="BV49" s="194">
        <f>'Active Donors'!BV49*Regular!AE8</f>
        <v>17851.750000000004</v>
      </c>
      <c r="BW49" s="194">
        <f>'Active Donors'!BW49*Regular!AF8</f>
        <v>16576.625000000004</v>
      </c>
      <c r="BX49" s="194">
        <f>'Active Donors'!BX49*Regular!AG8</f>
        <v>15301.500000000002</v>
      </c>
      <c r="BY49" s="194">
        <f>'Active Donors'!BY49*Regular!AH8</f>
        <v>14026.375000000002</v>
      </c>
      <c r="BZ49" s="194">
        <f>'Active Donors'!BZ49*Regular!AI8</f>
        <v>12751.25</v>
      </c>
      <c r="CA49" s="194">
        <f>'Active Donors'!CA49*Regular!AJ8</f>
        <v>11476.125</v>
      </c>
      <c r="CB49" s="194">
        <f>'Active Donors'!CB49*Regular!AK8</f>
        <v>10201</v>
      </c>
      <c r="CC49" s="194">
        <f>'Active Donors'!CC49*Regular!AL8</f>
        <v>11052.783500000005</v>
      </c>
      <c r="CD49" s="194">
        <f>'Active Donors'!CD49*Regular!AM8</f>
        <v>10660.045000000006</v>
      </c>
      <c r="CE49" s="194">
        <f>'Active Donors'!CE49*Regular!AN8</f>
        <v>10267.306500000004</v>
      </c>
      <c r="CF49" s="194">
        <f>'Active Donors'!CF49*Regular!AO8</f>
        <v>9874.5680000000048</v>
      </c>
      <c r="CG49" s="194">
        <f>'Active Donors'!CG49*Regular!AP8</f>
        <v>9481.8295000000035</v>
      </c>
      <c r="CH49" s="194">
        <f>'Active Donors'!CH49*Regular!AQ8</f>
        <v>9089.0910000000022</v>
      </c>
      <c r="CI49" s="194">
        <f>'Active Donors'!CI49*Regular!AR8</f>
        <v>8696.3525000000027</v>
      </c>
      <c r="CJ49" s="194">
        <f>'Active Donors'!CJ49*Regular!AS8</f>
        <v>8303.6140000000032</v>
      </c>
      <c r="CK49" s="194">
        <f>'Active Donors'!CK49*Regular!AT8</f>
        <v>7910.8755000000019</v>
      </c>
      <c r="CL49" s="194">
        <f>'Active Donors'!CL49*Regular!AU8</f>
        <v>7518.1370000000006</v>
      </c>
      <c r="CM49" s="194">
        <f>'Active Donors'!CM49*Regular!AV8</f>
        <v>7125.3985000000002</v>
      </c>
      <c r="CN49" s="194">
        <f>'Active Donors'!CN49*Regular!AW8</f>
        <v>6732.6600000000008</v>
      </c>
      <c r="CO49" s="194">
        <f>'Active Donors'!CO49*Regular!AX8</f>
        <v>6233.3210499999996</v>
      </c>
      <c r="CP49" s="194">
        <f>'Active Donors'!CP49*Regular!AY8</f>
        <v>5666.6555000000008</v>
      </c>
      <c r="CQ49" s="194">
        <f>'Active Donors'!CQ49*Regular!AZ8</f>
        <v>5099.9899500000001</v>
      </c>
      <c r="CR49" s="194">
        <f>'Active Donors'!CR49*Regular!BA8</f>
        <v>4533.3244000000004</v>
      </c>
      <c r="CS49" s="194">
        <f>'Active Donors'!CS49*Regular!BB8</f>
        <v>3966.6588500000007</v>
      </c>
      <c r="CT49" s="194">
        <f>'Active Donors'!CT49*Regular!BC8</f>
        <v>3399.993300000001</v>
      </c>
      <c r="CU49" s="194">
        <f>'Active Donors'!CU49*Regular!BD8</f>
        <v>2833.3277500000004</v>
      </c>
      <c r="CV49" s="194">
        <f>'Active Donors'!CV49*Regular!BE8</f>
        <v>2266.6622000000002</v>
      </c>
      <c r="CW49" s="194">
        <f>'Active Donors'!CW49*Regular!BF8</f>
        <v>1699.99665</v>
      </c>
      <c r="CX49" s="194">
        <f>'Active Donors'!CX49*Regular!BG8</f>
        <v>1133.3311000000001</v>
      </c>
      <c r="CY49" s="194">
        <f>'Active Donors'!CY49*Regular!BH8</f>
        <v>566.66555000000005</v>
      </c>
      <c r="CZ49" s="194">
        <f>'Active Donors'!CZ49*Regular!BI8</f>
        <v>0</v>
      </c>
    </row>
    <row r="50" spans="1:121" ht="13" x14ac:dyDescent="0.3">
      <c r="A50" s="56" t="s">
        <v>46</v>
      </c>
      <c r="AT50" s="194">
        <f>'Active Donors'!AT50*Regular!B8</f>
        <v>100000</v>
      </c>
      <c r="AU50" s="194">
        <f>'Active Donors'!AU50*Regular!C8</f>
        <v>85000</v>
      </c>
      <c r="AV50" s="194">
        <f>'Active Donors'!AV50*Regular!D8</f>
        <v>75000</v>
      </c>
      <c r="AW50" s="194">
        <f>'Active Donors'!AW50*Regular!E8</f>
        <v>65000</v>
      </c>
      <c r="AX50" s="194">
        <f>'Active Donors'!AX50*Regular!F8</f>
        <v>60000</v>
      </c>
      <c r="AY50" s="194">
        <f>'Active Donors'!AY50*Regular!G8</f>
        <v>56000.000000000007</v>
      </c>
      <c r="AZ50" s="194">
        <f>'Active Donors'!AZ50*Regular!H8</f>
        <v>53000</v>
      </c>
      <c r="BA50" s="194">
        <f>'Active Donors'!BA50*Regular!I8</f>
        <v>51000</v>
      </c>
      <c r="BB50" s="194">
        <f>'Active Donors'!BB50*Regular!J8</f>
        <v>49000</v>
      </c>
      <c r="BC50" s="194">
        <f>'Active Donors'!BC50*Regular!K8</f>
        <v>47000</v>
      </c>
      <c r="BD50" s="194">
        <f>'Active Donors'!BD50*Regular!L8</f>
        <v>46000</v>
      </c>
      <c r="BE50" s="194">
        <f>'Active Donors'!BE50*Regular!M8</f>
        <v>45000</v>
      </c>
      <c r="BF50" s="194">
        <f>'Active Donors'!BF50*Regular!N8</f>
        <v>41915.000000000015</v>
      </c>
      <c r="BG50" s="194">
        <f>'Active Donors'!BG50*Regular!O8</f>
        <v>40400.000000000015</v>
      </c>
      <c r="BH50" s="194">
        <f>'Active Donors'!BH50*Regular!P8</f>
        <v>38885.000000000015</v>
      </c>
      <c r="BI50" s="194">
        <f>'Active Donors'!BI50*Regular!Q8</f>
        <v>37370.000000000015</v>
      </c>
      <c r="BJ50" s="194">
        <f>'Active Donors'!BJ50*Regular!R8</f>
        <v>35855.000000000007</v>
      </c>
      <c r="BK50" s="194">
        <f>'Active Donors'!BK50*Regular!S8</f>
        <v>34340.000000000007</v>
      </c>
      <c r="BL50" s="194">
        <f>'Active Donors'!BL50*Regular!T8</f>
        <v>32825.000000000007</v>
      </c>
      <c r="BM50" s="194">
        <f>'Active Donors'!BM50*Regular!U8</f>
        <v>31310.000000000007</v>
      </c>
      <c r="BN50" s="194">
        <f>'Active Donors'!BN50*Regular!V8</f>
        <v>29795.000000000004</v>
      </c>
      <c r="BO50" s="194">
        <f>'Active Donors'!BO50*Regular!W8</f>
        <v>28280.000000000004</v>
      </c>
      <c r="BP50" s="194">
        <f>'Active Donors'!BP50*Regular!X8</f>
        <v>26765</v>
      </c>
      <c r="BQ50" s="194">
        <f>'Active Donors'!BQ50*Regular!Y8</f>
        <v>25250</v>
      </c>
      <c r="BR50" s="194">
        <f>'Active Donors'!BR50*Regular!Z8</f>
        <v>24227.375000000011</v>
      </c>
      <c r="BS50" s="194">
        <f>'Active Donors'!BS50*Regular!AA8</f>
        <v>22952.250000000007</v>
      </c>
      <c r="BT50" s="194">
        <f>'Active Donors'!BT50*Regular!AB8</f>
        <v>21677.125000000007</v>
      </c>
      <c r="BU50" s="194">
        <f>'Active Donors'!BU50*Regular!AC8</f>
        <v>20402.000000000007</v>
      </c>
      <c r="BV50" s="194">
        <f>'Active Donors'!BV50*Regular!AD8</f>
        <v>19126.875000000007</v>
      </c>
      <c r="BW50" s="194">
        <f>'Active Donors'!BW50*Regular!AE8</f>
        <v>17851.750000000004</v>
      </c>
      <c r="BX50" s="194">
        <f>'Active Donors'!BX50*Regular!AF8</f>
        <v>16576.625000000004</v>
      </c>
      <c r="BY50" s="194">
        <f>'Active Donors'!BY50*Regular!AG8</f>
        <v>15301.500000000002</v>
      </c>
      <c r="BZ50" s="194">
        <f>'Active Donors'!BZ50*Regular!AH8</f>
        <v>14026.375000000002</v>
      </c>
      <c r="CA50" s="194">
        <f>'Active Donors'!CA50*Regular!AI8</f>
        <v>12751.25</v>
      </c>
      <c r="CB50" s="194">
        <f>'Active Donors'!CB50*Regular!AJ8</f>
        <v>11476.125</v>
      </c>
      <c r="CC50" s="194">
        <f>'Active Donors'!CC50*Regular!AK8</f>
        <v>10201</v>
      </c>
      <c r="CD50" s="194">
        <f>'Active Donors'!CD50*Regular!AL8</f>
        <v>11052.783500000005</v>
      </c>
      <c r="CE50" s="194">
        <f>'Active Donors'!CE50*Regular!AM8</f>
        <v>10660.045000000006</v>
      </c>
      <c r="CF50" s="194">
        <f>'Active Donors'!CF50*Regular!AN8</f>
        <v>10267.306500000004</v>
      </c>
      <c r="CG50" s="194">
        <f>'Active Donors'!CG50*Regular!AO8</f>
        <v>9874.5680000000048</v>
      </c>
      <c r="CH50" s="194">
        <f>'Active Donors'!CH50*Regular!AP8</f>
        <v>9481.8295000000035</v>
      </c>
      <c r="CI50" s="194">
        <f>'Active Donors'!CI50*Regular!AQ8</f>
        <v>9089.0910000000022</v>
      </c>
      <c r="CJ50" s="194">
        <f>'Active Donors'!CJ50*Regular!AR8</f>
        <v>8696.3525000000027</v>
      </c>
      <c r="CK50" s="194">
        <f>'Active Donors'!CK50*Regular!AS8</f>
        <v>8303.6140000000032</v>
      </c>
      <c r="CL50" s="194">
        <f>'Active Donors'!CL50*Regular!AT8</f>
        <v>7910.8755000000019</v>
      </c>
      <c r="CM50" s="194">
        <f>'Active Donors'!CM50*Regular!AU8</f>
        <v>7518.1370000000006</v>
      </c>
      <c r="CN50" s="194">
        <f>'Active Donors'!CN50*Regular!AV8</f>
        <v>7125.3985000000002</v>
      </c>
      <c r="CO50" s="194">
        <f>'Active Donors'!CO50*Regular!AW8</f>
        <v>6732.6600000000008</v>
      </c>
      <c r="CP50" s="194">
        <f>'Active Donors'!CP50*Regular!AX8</f>
        <v>6233.3210499999996</v>
      </c>
      <c r="CQ50" s="194">
        <f>'Active Donors'!CQ50*Regular!AY8</f>
        <v>5666.6555000000008</v>
      </c>
      <c r="CR50" s="194">
        <f>'Active Donors'!CR50*Regular!AZ8</f>
        <v>5099.9899500000001</v>
      </c>
      <c r="CS50" s="194">
        <f>'Active Donors'!CS50*Regular!BA8</f>
        <v>4533.3244000000004</v>
      </c>
      <c r="CT50" s="194">
        <f>'Active Donors'!CT50*Regular!BB8</f>
        <v>3966.6588500000007</v>
      </c>
      <c r="CU50" s="194">
        <f>'Active Donors'!CU50*Regular!BC8</f>
        <v>3399.993300000001</v>
      </c>
      <c r="CV50" s="194">
        <f>'Active Donors'!CV50*Regular!BD8</f>
        <v>2833.3277500000004</v>
      </c>
      <c r="CW50" s="194">
        <f>'Active Donors'!CW50*Regular!BE8</f>
        <v>2266.6622000000002</v>
      </c>
      <c r="CX50" s="194">
        <f>'Active Donors'!CX50*Regular!BF8</f>
        <v>1699.99665</v>
      </c>
      <c r="CY50" s="194">
        <f>'Active Donors'!CY50*Regular!BG8</f>
        <v>1133.3311000000001</v>
      </c>
      <c r="CZ50" s="194">
        <f>'Active Donors'!CZ50*Regular!BH8</f>
        <v>566.66555000000005</v>
      </c>
      <c r="DA50" s="194">
        <f>'Active Donors'!DA50*Regular!BI8</f>
        <v>0</v>
      </c>
    </row>
    <row r="51" spans="1:121" ht="13" x14ac:dyDescent="0.3">
      <c r="A51" s="56" t="s">
        <v>47</v>
      </c>
      <c r="AU51" s="194">
        <f>'Active Donors'!AU51*Regular!B8</f>
        <v>100000</v>
      </c>
      <c r="AV51" s="194">
        <f>'Active Donors'!AV51*Regular!C8</f>
        <v>85000</v>
      </c>
      <c r="AW51" s="194">
        <f>'Active Donors'!AW51*Regular!D8</f>
        <v>75000</v>
      </c>
      <c r="AX51" s="194">
        <f>'Active Donors'!AX51*Regular!E8</f>
        <v>65000</v>
      </c>
      <c r="AY51" s="194">
        <f>'Active Donors'!AY51*Regular!F8</f>
        <v>60000</v>
      </c>
      <c r="AZ51" s="194">
        <f>'Active Donors'!AZ51*Regular!G8</f>
        <v>56000.000000000007</v>
      </c>
      <c r="BA51" s="194">
        <f>'Active Donors'!BA51*Regular!H8</f>
        <v>53000</v>
      </c>
      <c r="BB51" s="194">
        <f>'Active Donors'!BB51*Regular!I8</f>
        <v>51000</v>
      </c>
      <c r="BC51" s="194">
        <f>'Active Donors'!BC51*Regular!J8</f>
        <v>49000</v>
      </c>
      <c r="BD51" s="194">
        <f>'Active Donors'!BD51*Regular!K8</f>
        <v>47000</v>
      </c>
      <c r="BE51" s="194">
        <f>'Active Donors'!BE51*Regular!L8</f>
        <v>46000</v>
      </c>
      <c r="BF51" s="194">
        <f>'Active Donors'!BF51*Regular!M8</f>
        <v>45000</v>
      </c>
      <c r="BG51" s="194">
        <f>'Active Donors'!BG51*Regular!N8</f>
        <v>41915.000000000015</v>
      </c>
      <c r="BH51" s="194">
        <f>'Active Donors'!BH51*Regular!O8</f>
        <v>40400.000000000015</v>
      </c>
      <c r="BI51" s="194">
        <f>'Active Donors'!BI51*Regular!P8</f>
        <v>38885.000000000015</v>
      </c>
      <c r="BJ51" s="194">
        <f>'Active Donors'!BJ51*Regular!Q8</f>
        <v>37370.000000000015</v>
      </c>
      <c r="BK51" s="194">
        <f>'Active Donors'!BK51*Regular!R8</f>
        <v>35855.000000000007</v>
      </c>
      <c r="BL51" s="194">
        <f>'Active Donors'!BL51*Regular!S8</f>
        <v>34340.000000000007</v>
      </c>
      <c r="BM51" s="194">
        <f>'Active Donors'!BM51*Regular!T8</f>
        <v>32825.000000000007</v>
      </c>
      <c r="BN51" s="194">
        <f>'Active Donors'!BN51*Regular!U8</f>
        <v>31310.000000000007</v>
      </c>
      <c r="BO51" s="194">
        <f>'Active Donors'!BO51*Regular!V8</f>
        <v>29795.000000000004</v>
      </c>
      <c r="BP51" s="194">
        <f>'Active Donors'!BP51*Regular!W8</f>
        <v>28280.000000000004</v>
      </c>
      <c r="BQ51" s="194">
        <f>'Active Donors'!BQ51*Regular!X8</f>
        <v>26765</v>
      </c>
      <c r="BR51" s="194">
        <f>'Active Donors'!BR51*Regular!Y8</f>
        <v>25250</v>
      </c>
      <c r="BS51" s="194">
        <f>'Active Donors'!BS51*Regular!Z8</f>
        <v>24227.375000000011</v>
      </c>
      <c r="BT51" s="194">
        <f>'Active Donors'!BT51*Regular!AA8</f>
        <v>22952.250000000007</v>
      </c>
      <c r="BU51" s="194">
        <f>'Active Donors'!BU51*Regular!AB8</f>
        <v>21677.125000000007</v>
      </c>
      <c r="BV51" s="194">
        <f>'Active Donors'!BV51*Regular!AC8</f>
        <v>20402.000000000007</v>
      </c>
      <c r="BW51" s="194">
        <f>'Active Donors'!BW51*Regular!AD8</f>
        <v>19126.875000000007</v>
      </c>
      <c r="BX51" s="194">
        <f>'Active Donors'!BX51*Regular!AE8</f>
        <v>17851.750000000004</v>
      </c>
      <c r="BY51" s="194">
        <f>'Active Donors'!BY51*Regular!AF8</f>
        <v>16576.625000000004</v>
      </c>
      <c r="BZ51" s="194">
        <f>'Active Donors'!BZ51*Regular!AG8</f>
        <v>15301.500000000002</v>
      </c>
      <c r="CA51" s="194">
        <f>'Active Donors'!CA51*Regular!AH8</f>
        <v>14026.375000000002</v>
      </c>
      <c r="CB51" s="194">
        <f>'Active Donors'!CB51*Regular!AI8</f>
        <v>12751.25</v>
      </c>
      <c r="CC51" s="194">
        <f>'Active Donors'!CC51*Regular!AJ8</f>
        <v>11476.125</v>
      </c>
      <c r="CD51" s="194">
        <f>'Active Donors'!CD51*Regular!AK8</f>
        <v>10201</v>
      </c>
      <c r="CE51" s="194">
        <f>'Active Donors'!CE51*Regular!AL8</f>
        <v>11052.783500000005</v>
      </c>
      <c r="CF51" s="194">
        <f>'Active Donors'!CF51*Regular!AM8</f>
        <v>10660.045000000006</v>
      </c>
      <c r="CG51" s="194">
        <f>'Active Donors'!CG51*Regular!AN8</f>
        <v>10267.306500000004</v>
      </c>
      <c r="CH51" s="194">
        <f>'Active Donors'!CH51*Regular!AO8</f>
        <v>9874.5680000000048</v>
      </c>
      <c r="CI51" s="194">
        <f>'Active Donors'!CI51*Regular!AP8</f>
        <v>9481.8295000000035</v>
      </c>
      <c r="CJ51" s="194">
        <f>'Active Donors'!CJ51*Regular!AQ8</f>
        <v>9089.0910000000022</v>
      </c>
      <c r="CK51" s="194">
        <f>'Active Donors'!CK51*Regular!AR8</f>
        <v>8696.3525000000027</v>
      </c>
      <c r="CL51" s="194">
        <f>'Active Donors'!CL51*Regular!AS8</f>
        <v>8303.6140000000032</v>
      </c>
      <c r="CM51" s="194">
        <f>'Active Donors'!CM51*Regular!AT8</f>
        <v>7910.8755000000019</v>
      </c>
      <c r="CN51" s="194">
        <f>'Active Donors'!CN51*Regular!AU8</f>
        <v>7518.1370000000006</v>
      </c>
      <c r="CO51" s="194">
        <f>'Active Donors'!CO51*Regular!AV8</f>
        <v>7125.3985000000002</v>
      </c>
      <c r="CP51" s="194">
        <f>'Active Donors'!CP51*Regular!AW8</f>
        <v>6732.6600000000008</v>
      </c>
      <c r="CQ51" s="194">
        <f>'Active Donors'!CQ51*Regular!AX8</f>
        <v>6233.3210499999996</v>
      </c>
      <c r="CR51" s="194">
        <f>'Active Donors'!CR51*Regular!AY8</f>
        <v>5666.6555000000008</v>
      </c>
      <c r="CS51" s="194">
        <f>'Active Donors'!CS51*Regular!AZ8</f>
        <v>5099.9899500000001</v>
      </c>
      <c r="CT51" s="194">
        <f>'Active Donors'!CT51*Regular!BA8</f>
        <v>4533.3244000000004</v>
      </c>
      <c r="CU51" s="194">
        <f>'Active Donors'!CU51*Regular!BB8</f>
        <v>3966.6588500000007</v>
      </c>
      <c r="CV51" s="194">
        <f>'Active Donors'!CV51*Regular!BC8</f>
        <v>3399.993300000001</v>
      </c>
      <c r="CW51" s="194">
        <f>'Active Donors'!CW51*Regular!BD8</f>
        <v>2833.3277500000004</v>
      </c>
      <c r="CX51" s="194">
        <f>'Active Donors'!CX51*Regular!BE8</f>
        <v>2266.6622000000002</v>
      </c>
      <c r="CY51" s="194">
        <f>'Active Donors'!CY51*Regular!BF8</f>
        <v>1699.99665</v>
      </c>
      <c r="CZ51" s="194">
        <f>'Active Donors'!CZ51*Regular!BG8</f>
        <v>1133.3311000000001</v>
      </c>
      <c r="DA51" s="194">
        <f>'Active Donors'!DA51*Regular!BH8</f>
        <v>566.66555000000005</v>
      </c>
      <c r="DB51" s="194">
        <f>'Active Donors'!DB51*Regular!BI8</f>
        <v>0</v>
      </c>
    </row>
    <row r="52" spans="1:121" ht="13" x14ac:dyDescent="0.3">
      <c r="A52" s="56" t="s">
        <v>48</v>
      </c>
      <c r="AV52" s="194">
        <f>'Active Donors'!AV52*Regular!B8</f>
        <v>100000</v>
      </c>
      <c r="AW52" s="194">
        <f>'Active Donors'!AW52*Regular!C8</f>
        <v>85000</v>
      </c>
      <c r="AX52" s="194">
        <f>'Active Donors'!AX52*Regular!D8</f>
        <v>75000</v>
      </c>
      <c r="AY52" s="194">
        <f>'Active Donors'!AY52*Regular!E8</f>
        <v>65000</v>
      </c>
      <c r="AZ52" s="194">
        <f>'Active Donors'!AZ52*Regular!F8</f>
        <v>60000</v>
      </c>
      <c r="BA52" s="194">
        <f>'Active Donors'!BA52*Regular!G8</f>
        <v>56000.000000000007</v>
      </c>
      <c r="BB52" s="194">
        <f>'Active Donors'!BB52*Regular!H8</f>
        <v>53000</v>
      </c>
      <c r="BC52" s="194">
        <f>'Active Donors'!BC52*Regular!I8</f>
        <v>51000</v>
      </c>
      <c r="BD52" s="194">
        <f>'Active Donors'!BD52*Regular!J8</f>
        <v>49000</v>
      </c>
      <c r="BE52" s="194">
        <f>'Active Donors'!BE52*Regular!K8</f>
        <v>47000</v>
      </c>
      <c r="BF52" s="194">
        <f>'Active Donors'!BF52*Regular!L8</f>
        <v>46000</v>
      </c>
      <c r="BG52" s="194">
        <f>'Active Donors'!BG52*Regular!M8</f>
        <v>45000</v>
      </c>
      <c r="BH52" s="194">
        <f>'Active Donors'!BH52*Regular!N8</f>
        <v>41915.000000000015</v>
      </c>
      <c r="BI52" s="194">
        <f>'Active Donors'!BI52*Regular!O8</f>
        <v>40400.000000000015</v>
      </c>
      <c r="BJ52" s="194">
        <f>'Active Donors'!BJ52*Regular!P8</f>
        <v>38885.000000000015</v>
      </c>
      <c r="BK52" s="194">
        <f>'Active Donors'!BK52*Regular!Q8</f>
        <v>37370.000000000015</v>
      </c>
      <c r="BL52" s="194">
        <f>'Active Donors'!BL52*Regular!R8</f>
        <v>35855.000000000007</v>
      </c>
      <c r="BM52" s="194">
        <f>'Active Donors'!BM52*Regular!S8</f>
        <v>34340.000000000007</v>
      </c>
      <c r="BN52" s="194">
        <f>'Active Donors'!BN52*Regular!T8</f>
        <v>32825.000000000007</v>
      </c>
      <c r="BO52" s="194">
        <f>'Active Donors'!BO52*Regular!U8</f>
        <v>31310.000000000007</v>
      </c>
      <c r="BP52" s="194">
        <f>'Active Donors'!BP52*Regular!V8</f>
        <v>29795.000000000004</v>
      </c>
      <c r="BQ52" s="194">
        <f>'Active Donors'!BQ52*Regular!W8</f>
        <v>28280.000000000004</v>
      </c>
      <c r="BR52" s="194">
        <f>'Active Donors'!BR52*Regular!X8</f>
        <v>26765</v>
      </c>
      <c r="BS52" s="194">
        <f>'Active Donors'!BS52*Regular!Y8</f>
        <v>25250</v>
      </c>
      <c r="BT52" s="194">
        <f>'Active Donors'!BT52*Regular!Z8</f>
        <v>24227.375000000011</v>
      </c>
      <c r="BU52" s="194">
        <f>'Active Donors'!BU52*Regular!AA8</f>
        <v>22952.250000000007</v>
      </c>
      <c r="BV52" s="194">
        <f>'Active Donors'!BV52*Regular!AB8</f>
        <v>21677.125000000007</v>
      </c>
      <c r="BW52" s="194">
        <f>'Active Donors'!BW52*Regular!AC8</f>
        <v>20402.000000000007</v>
      </c>
      <c r="BX52" s="194">
        <f>'Active Donors'!BX52*Regular!AD8</f>
        <v>19126.875000000007</v>
      </c>
      <c r="BY52" s="194">
        <f>'Active Donors'!BY52*Regular!AE8</f>
        <v>17851.750000000004</v>
      </c>
      <c r="BZ52" s="194">
        <f>'Active Donors'!BZ52*Regular!AF8</f>
        <v>16576.625000000004</v>
      </c>
      <c r="CA52" s="194">
        <f>'Active Donors'!CA52*Regular!AG8</f>
        <v>15301.500000000002</v>
      </c>
      <c r="CB52" s="194">
        <f>'Active Donors'!CB52*Regular!AH8</f>
        <v>14026.375000000002</v>
      </c>
      <c r="CC52" s="194">
        <f>'Active Donors'!CC52*Regular!AI8</f>
        <v>12751.25</v>
      </c>
      <c r="CD52" s="194">
        <f>'Active Donors'!CD52*Regular!AJ8</f>
        <v>11476.125</v>
      </c>
      <c r="CE52" s="194">
        <f>'Active Donors'!CE52*Regular!AK8</f>
        <v>10201</v>
      </c>
      <c r="CF52" s="194">
        <f>'Active Donors'!CF52*Regular!AL8</f>
        <v>11052.783500000005</v>
      </c>
      <c r="CG52" s="194">
        <f>'Active Donors'!CG52*Regular!AM8</f>
        <v>10660.045000000006</v>
      </c>
      <c r="CH52" s="194">
        <f>'Active Donors'!CH52*Regular!AN8</f>
        <v>10267.306500000004</v>
      </c>
      <c r="CI52" s="194">
        <f>'Active Donors'!CI52*Regular!AO8</f>
        <v>9874.5680000000048</v>
      </c>
      <c r="CJ52" s="194">
        <f>'Active Donors'!CJ52*Regular!AP8</f>
        <v>9481.8295000000035</v>
      </c>
      <c r="CK52" s="194">
        <f>'Active Donors'!CK52*Regular!AQ8</f>
        <v>9089.0910000000022</v>
      </c>
      <c r="CL52" s="194">
        <f>'Active Donors'!CL52*Regular!AR8</f>
        <v>8696.3525000000027</v>
      </c>
      <c r="CM52" s="194">
        <f>'Active Donors'!CM52*Regular!AS8</f>
        <v>8303.6140000000032</v>
      </c>
      <c r="CN52" s="194">
        <f>'Active Donors'!CN52*Regular!AT8</f>
        <v>7910.8755000000019</v>
      </c>
      <c r="CO52" s="194">
        <f>'Active Donors'!CO52*Regular!AU8</f>
        <v>7518.1370000000006</v>
      </c>
      <c r="CP52" s="194">
        <f>'Active Donors'!CP52*Regular!AV8</f>
        <v>7125.3985000000002</v>
      </c>
      <c r="CQ52" s="194">
        <f>'Active Donors'!CQ52*Regular!AW8</f>
        <v>6732.6600000000008</v>
      </c>
      <c r="CR52" s="194">
        <f>'Active Donors'!CR52*Regular!AX8</f>
        <v>6233.3210499999996</v>
      </c>
      <c r="CS52" s="194">
        <f>'Active Donors'!CS52*Regular!AY8</f>
        <v>5666.6555000000008</v>
      </c>
      <c r="CT52" s="194">
        <f>'Active Donors'!CT52*Regular!AZ8</f>
        <v>5099.9899500000001</v>
      </c>
      <c r="CU52" s="194">
        <f>'Active Donors'!CU52*Regular!BA8</f>
        <v>4533.3244000000004</v>
      </c>
      <c r="CV52" s="194">
        <f>'Active Donors'!CV52*Regular!BB8</f>
        <v>3966.6588500000007</v>
      </c>
      <c r="CW52" s="194">
        <f>'Active Donors'!CW52*Regular!BC8</f>
        <v>3399.993300000001</v>
      </c>
      <c r="CX52" s="194">
        <f>'Active Donors'!CX52*Regular!BD8</f>
        <v>2833.3277500000004</v>
      </c>
      <c r="CY52" s="194">
        <f>'Active Donors'!CY52*Regular!BE8</f>
        <v>2266.6622000000002</v>
      </c>
      <c r="CZ52" s="194">
        <f>'Active Donors'!CZ52*Regular!BF8</f>
        <v>1699.99665</v>
      </c>
      <c r="DA52" s="194">
        <f>'Active Donors'!DA52*Regular!BG8</f>
        <v>1133.3311000000001</v>
      </c>
      <c r="DB52" s="194">
        <f>'Active Donors'!DB52*Regular!BH8</f>
        <v>566.66555000000005</v>
      </c>
      <c r="DC52" s="194">
        <f>'Active Donors'!DC52*Regular!BI8</f>
        <v>0</v>
      </c>
    </row>
    <row r="53" spans="1:121" s="48" customFormat="1" ht="13.5" thickBot="1" x14ac:dyDescent="0.35">
      <c r="A53" s="58" t="s">
        <v>49</v>
      </c>
      <c r="M53" s="52"/>
      <c r="Y53" s="52"/>
      <c r="AK53" s="52"/>
      <c r="AW53" s="199">
        <f>'Active Donors'!AW53*Regular!B8</f>
        <v>100000</v>
      </c>
      <c r="AX53" s="199">
        <f>'Active Donors'!AX53*Regular!C8</f>
        <v>85000</v>
      </c>
      <c r="AY53" s="199">
        <f>'Active Donors'!AY53*Regular!D8</f>
        <v>75000</v>
      </c>
      <c r="AZ53" s="199">
        <f>'Active Donors'!AZ53*Regular!E8</f>
        <v>65000</v>
      </c>
      <c r="BA53" s="199">
        <f>'Active Donors'!BA53*Regular!F8</f>
        <v>60000</v>
      </c>
      <c r="BB53" s="199">
        <f>'Active Donors'!BB53*Regular!G8</f>
        <v>56000.000000000007</v>
      </c>
      <c r="BC53" s="199">
        <f>'Active Donors'!BC53*Regular!H8</f>
        <v>53000</v>
      </c>
      <c r="BD53" s="199">
        <f>'Active Donors'!BD53*Regular!I8</f>
        <v>51000</v>
      </c>
      <c r="BE53" s="199">
        <f>'Active Donors'!BE53*Regular!J8</f>
        <v>49000</v>
      </c>
      <c r="BF53" s="199">
        <f>'Active Donors'!BF53*Regular!K8</f>
        <v>47000</v>
      </c>
      <c r="BG53" s="199">
        <f>'Active Donors'!BG53*Regular!L8</f>
        <v>46000</v>
      </c>
      <c r="BH53" s="199">
        <f>'Active Donors'!BH53*Regular!M8</f>
        <v>45000</v>
      </c>
      <c r="BI53" s="199">
        <f>'Active Donors'!BI53*Regular!N8</f>
        <v>41915.000000000015</v>
      </c>
      <c r="BJ53" s="199">
        <f>'Active Donors'!BJ53*Regular!O8</f>
        <v>40400.000000000015</v>
      </c>
      <c r="BK53" s="199">
        <f>'Active Donors'!BK53*Regular!P8</f>
        <v>38885.000000000015</v>
      </c>
      <c r="BL53" s="199">
        <f>'Active Donors'!BL53*Regular!Q8</f>
        <v>37370.000000000015</v>
      </c>
      <c r="BM53" s="199">
        <f>'Active Donors'!BM53*Regular!R8</f>
        <v>35855.000000000007</v>
      </c>
      <c r="BN53" s="199">
        <f>'Active Donors'!BN53*Regular!S8</f>
        <v>34340.000000000007</v>
      </c>
      <c r="BO53" s="199">
        <f>'Active Donors'!BO53*Regular!T8</f>
        <v>32825.000000000007</v>
      </c>
      <c r="BP53" s="199">
        <f>'Active Donors'!BP53*Regular!U8</f>
        <v>31310.000000000007</v>
      </c>
      <c r="BQ53" s="199">
        <f>'Active Donors'!BQ53*Regular!V8</f>
        <v>29795.000000000004</v>
      </c>
      <c r="BR53" s="199">
        <f>'Active Donors'!BR53*Regular!W8</f>
        <v>28280.000000000004</v>
      </c>
      <c r="BS53" s="199">
        <f>'Active Donors'!BS53*Regular!X8</f>
        <v>26765</v>
      </c>
      <c r="BT53" s="199">
        <f>'Active Donors'!BT53*Regular!Y8</f>
        <v>25250</v>
      </c>
      <c r="BU53" s="199">
        <f>'Active Donors'!BU53*Regular!Z8</f>
        <v>24227.375000000011</v>
      </c>
      <c r="BV53" s="199">
        <f>'Active Donors'!BV53*Regular!AA8</f>
        <v>22952.250000000007</v>
      </c>
      <c r="BW53" s="199">
        <f>'Active Donors'!BW53*Regular!AB8</f>
        <v>21677.125000000007</v>
      </c>
      <c r="BX53" s="199">
        <f>'Active Donors'!BX53*Regular!AC8</f>
        <v>20402.000000000007</v>
      </c>
      <c r="BY53" s="199">
        <f>'Active Donors'!BY53*Regular!AD8</f>
        <v>19126.875000000007</v>
      </c>
      <c r="BZ53" s="199">
        <f>'Active Donors'!BZ53*Regular!AE8</f>
        <v>17851.750000000004</v>
      </c>
      <c r="CA53" s="199">
        <f>'Active Donors'!CA53*Regular!AF8</f>
        <v>16576.625000000004</v>
      </c>
      <c r="CB53" s="199">
        <f>'Active Donors'!CB53*Regular!AG8</f>
        <v>15301.500000000002</v>
      </c>
      <c r="CC53" s="199">
        <f>'Active Donors'!CC53*Regular!AH8</f>
        <v>14026.375000000002</v>
      </c>
      <c r="CD53" s="199">
        <f>'Active Donors'!CD53*Regular!AI8</f>
        <v>12751.25</v>
      </c>
      <c r="CE53" s="199">
        <f>'Active Donors'!CE53*Regular!AJ8</f>
        <v>11476.125</v>
      </c>
      <c r="CF53" s="199">
        <f>'Active Donors'!CF53*Regular!AK8</f>
        <v>10201</v>
      </c>
      <c r="CG53" s="199">
        <f>'Active Donors'!CG53*Regular!AL8</f>
        <v>11052.783500000005</v>
      </c>
      <c r="CH53" s="199">
        <f>'Active Donors'!CH53*Regular!AM8</f>
        <v>10660.045000000006</v>
      </c>
      <c r="CI53" s="199">
        <f>'Active Donors'!CI53*Regular!AN8</f>
        <v>10267.306500000004</v>
      </c>
      <c r="CJ53" s="199">
        <f>'Active Donors'!CJ53*Regular!AO8</f>
        <v>9874.5680000000048</v>
      </c>
      <c r="CK53" s="199">
        <f>'Active Donors'!CK53*Regular!AP8</f>
        <v>9481.8295000000035</v>
      </c>
      <c r="CL53" s="199">
        <f>'Active Donors'!CL53*Regular!AQ8</f>
        <v>9089.0910000000022</v>
      </c>
      <c r="CM53" s="199">
        <f>'Active Donors'!CM53*Regular!AR8</f>
        <v>8696.3525000000027</v>
      </c>
      <c r="CN53" s="199">
        <f>'Active Donors'!CN53*Regular!AS8</f>
        <v>8303.6140000000032</v>
      </c>
      <c r="CO53" s="199">
        <f>'Active Donors'!CO53*Regular!AT8</f>
        <v>7910.8755000000019</v>
      </c>
      <c r="CP53" s="199">
        <f>'Active Donors'!CP53*Regular!AU8</f>
        <v>7518.1370000000006</v>
      </c>
      <c r="CQ53" s="199">
        <f>'Active Donors'!CQ53*Regular!AV8</f>
        <v>7125.3985000000002</v>
      </c>
      <c r="CR53" s="199">
        <f>'Active Donors'!CR53*Regular!AW8</f>
        <v>6732.6600000000008</v>
      </c>
      <c r="CS53" s="199">
        <f>'Active Donors'!CS53*Regular!AX8</f>
        <v>6233.3210499999996</v>
      </c>
      <c r="CT53" s="199">
        <f>'Active Donors'!CT53*Regular!AY8</f>
        <v>5666.6555000000008</v>
      </c>
      <c r="CU53" s="199">
        <f>'Active Donors'!CU53*Regular!AZ8</f>
        <v>5099.9899500000001</v>
      </c>
      <c r="CV53" s="199">
        <f>'Active Donors'!CV53*Regular!BA8</f>
        <v>4533.3244000000004</v>
      </c>
      <c r="CW53" s="199">
        <f>'Active Donors'!CW53*Regular!BB8</f>
        <v>3966.6588500000007</v>
      </c>
      <c r="CX53" s="199">
        <f>'Active Donors'!CX53*Regular!BC8</f>
        <v>3399.993300000001</v>
      </c>
      <c r="CY53" s="199">
        <f>'Active Donors'!CY53*Regular!BD8</f>
        <v>2833.3277500000004</v>
      </c>
      <c r="CZ53" s="199">
        <f>'Active Donors'!CZ53*Regular!BE8</f>
        <v>2266.6622000000002</v>
      </c>
      <c r="DA53" s="199">
        <f>'Active Donors'!DA53*Regular!BF8</f>
        <v>1699.99665</v>
      </c>
      <c r="DB53" s="199">
        <f>'Active Donors'!DB53*Regular!BG8</f>
        <v>1133.3311000000001</v>
      </c>
      <c r="DC53" s="199">
        <f>'Active Donors'!DC53*Regular!BH8</f>
        <v>566.66555000000005</v>
      </c>
      <c r="DD53" s="199">
        <f>'Active Donors'!DD53*Regular!BI8</f>
        <v>0</v>
      </c>
      <c r="DE53" s="52"/>
      <c r="DQ53" s="52"/>
    </row>
    <row r="54" spans="1:121" ht="13" x14ac:dyDescent="0.3">
      <c r="A54" s="57" t="s">
        <v>50</v>
      </c>
      <c r="AX54" s="194">
        <f>'Active Donors'!AX54*Regular!B9</f>
        <v>100000</v>
      </c>
      <c r="AY54" s="194">
        <f>'Active Donors'!AY54*Regular!C9</f>
        <v>85000</v>
      </c>
      <c r="AZ54" s="194">
        <f>'Active Donors'!AZ54*Regular!D9</f>
        <v>75000</v>
      </c>
      <c r="BA54" s="194">
        <f>'Active Donors'!BA54*Regular!E9</f>
        <v>65000</v>
      </c>
      <c r="BB54" s="194">
        <f>'Active Donors'!BB54*Regular!F9</f>
        <v>60000</v>
      </c>
      <c r="BC54" s="194">
        <f>'Active Donors'!BC54*Regular!G9</f>
        <v>56000.000000000007</v>
      </c>
      <c r="BD54" s="194">
        <f>'Active Donors'!BD54*Regular!H9</f>
        <v>53000</v>
      </c>
      <c r="BE54" s="194">
        <f>'Active Donors'!BE54*Regular!I9</f>
        <v>51000</v>
      </c>
      <c r="BF54" s="194">
        <f>'Active Donors'!BF54*Regular!J9</f>
        <v>49000</v>
      </c>
      <c r="BG54" s="194">
        <f>'Active Donors'!BG54*Regular!K9</f>
        <v>47000</v>
      </c>
      <c r="BH54" s="194">
        <f>'Active Donors'!BH54*Regular!L9</f>
        <v>46000</v>
      </c>
      <c r="BI54" s="194">
        <f>'Active Donors'!BI54*Regular!M9</f>
        <v>45000</v>
      </c>
      <c r="BJ54" s="194">
        <f>'Active Donors'!BJ54*Regular!N9</f>
        <v>41915.000000000015</v>
      </c>
      <c r="BK54" s="194">
        <f>'Active Donors'!BK54*Regular!O9</f>
        <v>40400.000000000015</v>
      </c>
      <c r="BL54" s="194">
        <f>'Active Donors'!BL54*Regular!P9</f>
        <v>38885.000000000015</v>
      </c>
      <c r="BM54" s="194">
        <f>'Active Donors'!BM54*Regular!Q9</f>
        <v>37370.000000000015</v>
      </c>
      <c r="BN54" s="194">
        <f>'Active Donors'!BN54*Regular!R9</f>
        <v>35855.000000000007</v>
      </c>
      <c r="BO54" s="194">
        <f>'Active Donors'!BO54*Regular!S9</f>
        <v>34340.000000000007</v>
      </c>
      <c r="BP54" s="194">
        <f>'Active Donors'!BP54*Regular!T9</f>
        <v>32825.000000000007</v>
      </c>
      <c r="BQ54" s="194">
        <f>'Active Donors'!BQ54*Regular!U9</f>
        <v>31310.000000000007</v>
      </c>
      <c r="BR54" s="194">
        <f>'Active Donors'!BR54*Regular!V9</f>
        <v>29795.000000000004</v>
      </c>
      <c r="BS54" s="194">
        <f>'Active Donors'!BS54*Regular!W9</f>
        <v>28280.000000000004</v>
      </c>
      <c r="BT54" s="194">
        <f>'Active Donors'!BT54*Regular!X9</f>
        <v>26765</v>
      </c>
      <c r="BU54" s="194">
        <f>'Active Donors'!BU54*Regular!Y9</f>
        <v>25250</v>
      </c>
      <c r="BV54" s="194">
        <f>'Active Donors'!BV54*Regular!Z9</f>
        <v>24227.375000000011</v>
      </c>
      <c r="BW54" s="194">
        <f>'Active Donors'!BW54*Regular!AA9</f>
        <v>22952.250000000007</v>
      </c>
      <c r="BX54" s="194">
        <f>'Active Donors'!BX54*Regular!AB9</f>
        <v>21677.125000000007</v>
      </c>
      <c r="BY54" s="194">
        <f>'Active Donors'!BY54*Regular!AC9</f>
        <v>20402.000000000007</v>
      </c>
      <c r="BZ54" s="194">
        <f>'Active Donors'!BZ54*Regular!AD9</f>
        <v>19126.875000000007</v>
      </c>
      <c r="CA54" s="194">
        <f>'Active Donors'!CA54*Regular!AE9</f>
        <v>17851.750000000004</v>
      </c>
      <c r="CB54" s="194">
        <f>'Active Donors'!CB54*Regular!AF9</f>
        <v>16576.625000000004</v>
      </c>
      <c r="CC54" s="194">
        <f>'Active Donors'!CC54*Regular!AG9</f>
        <v>15301.500000000002</v>
      </c>
      <c r="CD54" s="194">
        <f>'Active Donors'!CD54*Regular!AH9</f>
        <v>14026.375000000002</v>
      </c>
      <c r="CE54" s="194">
        <f>'Active Donors'!CE54*Regular!AI9</f>
        <v>12751.25</v>
      </c>
      <c r="CF54" s="194">
        <f>'Active Donors'!CF54*Regular!AJ9</f>
        <v>11476.125</v>
      </c>
      <c r="CG54" s="194">
        <f>'Active Donors'!CG54*Regular!AK9</f>
        <v>10201</v>
      </c>
      <c r="CH54" s="194">
        <f>'Active Donors'!CH54*Regular!AL9</f>
        <v>11052.783500000005</v>
      </c>
      <c r="CI54" s="194">
        <f>'Active Donors'!CI54*Regular!AM9</f>
        <v>10660.045000000006</v>
      </c>
      <c r="CJ54" s="194">
        <f>'Active Donors'!CJ54*Regular!AN9</f>
        <v>10267.306500000004</v>
      </c>
      <c r="CK54" s="194">
        <f>'Active Donors'!CK54*Regular!AO9</f>
        <v>9874.5680000000048</v>
      </c>
      <c r="CL54" s="194">
        <f>'Active Donors'!CL54*Regular!AP9</f>
        <v>9481.8295000000035</v>
      </c>
      <c r="CM54" s="194">
        <f>'Active Donors'!CM54*Regular!AQ9</f>
        <v>9089.0910000000022</v>
      </c>
      <c r="CN54" s="194">
        <f>'Active Donors'!CN54*Regular!AR9</f>
        <v>8696.3525000000027</v>
      </c>
      <c r="CO54" s="194">
        <f>'Active Donors'!CO54*Regular!AS9</f>
        <v>8303.6140000000032</v>
      </c>
      <c r="CP54" s="194">
        <f>'Active Donors'!CP54*Regular!AT9</f>
        <v>7910.8755000000019</v>
      </c>
      <c r="CQ54" s="194">
        <f>'Active Donors'!CQ54*Regular!AU9</f>
        <v>7518.1370000000006</v>
      </c>
      <c r="CR54" s="194">
        <f>'Active Donors'!CR54*Regular!AV9</f>
        <v>7125.3985000000002</v>
      </c>
      <c r="CS54" s="194">
        <f>'Active Donors'!CS54*Regular!AW9</f>
        <v>6732.6600000000008</v>
      </c>
      <c r="CT54" s="194">
        <f>'Active Donors'!CT54*Regular!AX9</f>
        <v>6233.3210499999996</v>
      </c>
      <c r="CU54" s="194">
        <f>'Active Donors'!CU54*Regular!AY9</f>
        <v>5666.6555000000008</v>
      </c>
      <c r="CV54" s="194">
        <f>'Active Donors'!CV54*Regular!AZ9</f>
        <v>5099.9899500000001</v>
      </c>
      <c r="CW54" s="194">
        <f>'Active Donors'!CW54*Regular!BA9</f>
        <v>4533.3244000000004</v>
      </c>
      <c r="CX54" s="194">
        <f>'Active Donors'!CX54*Regular!BB9</f>
        <v>3966.6588500000007</v>
      </c>
      <c r="CY54" s="194">
        <f>'Active Donors'!CY54*Regular!BC9</f>
        <v>3399.993300000001</v>
      </c>
      <c r="CZ54" s="194">
        <f>'Active Donors'!CZ54*Regular!BD9</f>
        <v>2833.3277500000004</v>
      </c>
      <c r="DA54" s="194">
        <f>'Active Donors'!DA54*Regular!BE9</f>
        <v>2266.6622000000002</v>
      </c>
      <c r="DB54" s="194">
        <f>'Active Donors'!DB54*Regular!BF9</f>
        <v>1699.99665</v>
      </c>
      <c r="DC54" s="194">
        <f>'Active Donors'!DC54*Regular!BG9</f>
        <v>1133.3311000000001</v>
      </c>
      <c r="DD54" s="194">
        <f>'Active Donors'!DD54*Regular!BH9</f>
        <v>566.66555000000005</v>
      </c>
      <c r="DE54" s="194">
        <f>'Active Donors'!DE54*Regular!BI9</f>
        <v>0</v>
      </c>
    </row>
    <row r="55" spans="1:121" ht="13" x14ac:dyDescent="0.3">
      <c r="A55" s="56" t="s">
        <v>51</v>
      </c>
      <c r="AY55" s="194">
        <f>'Active Donors'!AY55*Regular!B9</f>
        <v>100000</v>
      </c>
      <c r="AZ55" s="194">
        <f>'Active Donors'!AZ55*Regular!C9</f>
        <v>85000</v>
      </c>
      <c r="BA55" s="194">
        <f>'Active Donors'!BA55*Regular!D9</f>
        <v>75000</v>
      </c>
      <c r="BB55" s="194">
        <f>'Active Donors'!BB55*Regular!E9</f>
        <v>65000</v>
      </c>
      <c r="BC55" s="194">
        <f>'Active Donors'!BC55*Regular!F9</f>
        <v>60000</v>
      </c>
      <c r="BD55" s="194">
        <f>'Active Donors'!BD55*Regular!G9</f>
        <v>56000.000000000007</v>
      </c>
      <c r="BE55" s="194">
        <f>'Active Donors'!BE55*Regular!H9</f>
        <v>53000</v>
      </c>
      <c r="BF55" s="194">
        <f>'Active Donors'!BF55*Regular!I9</f>
        <v>51000</v>
      </c>
      <c r="BG55" s="194">
        <f>'Active Donors'!BG55*Regular!J9</f>
        <v>49000</v>
      </c>
      <c r="BH55" s="194">
        <f>'Active Donors'!BH55*Regular!K9</f>
        <v>47000</v>
      </c>
      <c r="BI55" s="194">
        <f>'Active Donors'!BI55*Regular!L9</f>
        <v>46000</v>
      </c>
      <c r="BJ55" s="194">
        <f>'Active Donors'!BJ55*Regular!M9</f>
        <v>45000</v>
      </c>
      <c r="BK55" s="194">
        <f>'Active Donors'!BK55*Regular!N9</f>
        <v>41915.000000000015</v>
      </c>
      <c r="BL55" s="194">
        <f>'Active Donors'!BL55*Regular!O9</f>
        <v>40400.000000000015</v>
      </c>
      <c r="BM55" s="194">
        <f>'Active Donors'!BM55*Regular!P9</f>
        <v>38885.000000000015</v>
      </c>
      <c r="BN55" s="194">
        <f>'Active Donors'!BN55*Regular!Q9</f>
        <v>37370.000000000015</v>
      </c>
      <c r="BO55" s="194">
        <f>'Active Donors'!BO55*Regular!R9</f>
        <v>35855.000000000007</v>
      </c>
      <c r="BP55" s="194">
        <f>'Active Donors'!BP55*Regular!S9</f>
        <v>34340.000000000007</v>
      </c>
      <c r="BQ55" s="194">
        <f>'Active Donors'!BQ55*Regular!T9</f>
        <v>32825.000000000007</v>
      </c>
      <c r="BR55" s="194">
        <f>'Active Donors'!BR55*Regular!U9</f>
        <v>31310.000000000007</v>
      </c>
      <c r="BS55" s="194">
        <f>'Active Donors'!BS55*Regular!V9</f>
        <v>29795.000000000004</v>
      </c>
      <c r="BT55" s="194">
        <f>'Active Donors'!BT55*Regular!W9</f>
        <v>28280.000000000004</v>
      </c>
      <c r="BU55" s="194">
        <f>'Active Donors'!BU55*Regular!X9</f>
        <v>26765</v>
      </c>
      <c r="BV55" s="194">
        <f>'Active Donors'!BV55*Regular!Y9</f>
        <v>25250</v>
      </c>
      <c r="BW55" s="194">
        <f>'Active Donors'!BW55*Regular!Z9</f>
        <v>24227.375000000011</v>
      </c>
      <c r="BX55" s="194">
        <f>'Active Donors'!BX55*Regular!AA9</f>
        <v>22952.250000000007</v>
      </c>
      <c r="BY55" s="194">
        <f>'Active Donors'!BY55*Regular!AB9</f>
        <v>21677.125000000007</v>
      </c>
      <c r="BZ55" s="194">
        <f>'Active Donors'!BZ55*Regular!AC9</f>
        <v>20402.000000000007</v>
      </c>
      <c r="CA55" s="194">
        <f>'Active Donors'!CA55*Regular!AD9</f>
        <v>19126.875000000007</v>
      </c>
      <c r="CB55" s="194">
        <f>'Active Donors'!CB55*Regular!AE9</f>
        <v>17851.750000000004</v>
      </c>
      <c r="CC55" s="194">
        <f>'Active Donors'!CC55*Regular!AF9</f>
        <v>16576.625000000004</v>
      </c>
      <c r="CD55" s="194">
        <f>'Active Donors'!CD55*Regular!AG9</f>
        <v>15301.500000000002</v>
      </c>
      <c r="CE55" s="194">
        <f>'Active Donors'!CE55*Regular!AH9</f>
        <v>14026.375000000002</v>
      </c>
      <c r="CF55" s="194">
        <f>'Active Donors'!CF55*Regular!AI9</f>
        <v>12751.25</v>
      </c>
      <c r="CG55" s="194">
        <f>'Active Donors'!CG55*Regular!AJ9</f>
        <v>11476.125</v>
      </c>
      <c r="CH55" s="194">
        <f>'Active Donors'!CH55*Regular!AK9</f>
        <v>10201</v>
      </c>
      <c r="CI55" s="194">
        <f>'Active Donors'!CI55*Regular!AL9</f>
        <v>11052.783500000005</v>
      </c>
      <c r="CJ55" s="194">
        <f>'Active Donors'!CJ55*Regular!AM9</f>
        <v>10660.045000000006</v>
      </c>
      <c r="CK55" s="194">
        <f>'Active Donors'!CK55*Regular!AN9</f>
        <v>10267.306500000004</v>
      </c>
      <c r="CL55" s="194">
        <f>'Active Donors'!CL55*Regular!AO9</f>
        <v>9874.5680000000048</v>
      </c>
      <c r="CM55" s="194">
        <f>'Active Donors'!CM55*Regular!AP9</f>
        <v>9481.8295000000035</v>
      </c>
      <c r="CN55" s="194">
        <f>'Active Donors'!CN55*Regular!AQ9</f>
        <v>9089.0910000000022</v>
      </c>
      <c r="CO55" s="194">
        <f>'Active Donors'!CO55*Regular!AR9</f>
        <v>8696.3525000000027</v>
      </c>
      <c r="CP55" s="194">
        <f>'Active Donors'!CP55*Regular!AS9</f>
        <v>8303.6140000000032</v>
      </c>
      <c r="CQ55" s="194">
        <f>'Active Donors'!CQ55*Regular!AT9</f>
        <v>7910.8755000000019</v>
      </c>
      <c r="CR55" s="194">
        <f>'Active Donors'!CR55*Regular!AU9</f>
        <v>7518.1370000000006</v>
      </c>
      <c r="CS55" s="194">
        <f>'Active Donors'!CS55*Regular!AV9</f>
        <v>7125.3985000000002</v>
      </c>
      <c r="CT55" s="194">
        <f>'Active Donors'!CT55*Regular!AW9</f>
        <v>6732.6600000000008</v>
      </c>
      <c r="CU55" s="194">
        <f>'Active Donors'!CU55*Regular!AX9</f>
        <v>6233.3210499999996</v>
      </c>
      <c r="CV55" s="194">
        <f>'Active Donors'!CV55*Regular!AY9</f>
        <v>5666.6555000000008</v>
      </c>
      <c r="CW55" s="194">
        <f>'Active Donors'!CW55*Regular!AZ9</f>
        <v>5099.9899500000001</v>
      </c>
      <c r="CX55" s="194">
        <f>'Active Donors'!CX55*Regular!BA9</f>
        <v>4533.3244000000004</v>
      </c>
      <c r="CY55" s="194">
        <f>'Active Donors'!CY55*Regular!BB9</f>
        <v>3966.6588500000007</v>
      </c>
      <c r="CZ55" s="194">
        <f>'Active Donors'!CZ55*Regular!BC9</f>
        <v>3399.993300000001</v>
      </c>
      <c r="DA55" s="194">
        <f>'Active Donors'!DA55*Regular!BD9</f>
        <v>2833.3277500000004</v>
      </c>
      <c r="DB55" s="194">
        <f>'Active Donors'!DB55*Regular!BE9</f>
        <v>2266.6622000000002</v>
      </c>
      <c r="DC55" s="194">
        <f>'Active Donors'!DC55*Regular!BF9</f>
        <v>1699.99665</v>
      </c>
      <c r="DD55" s="194">
        <f>'Active Donors'!DD55*Regular!BG9</f>
        <v>1133.3311000000001</v>
      </c>
      <c r="DE55" s="194">
        <f>'Active Donors'!DE55*Regular!BH9</f>
        <v>566.66555000000005</v>
      </c>
      <c r="DF55" s="194">
        <f>'Active Donors'!DF55*Regular!BI9</f>
        <v>0</v>
      </c>
    </row>
    <row r="56" spans="1:121" ht="13" x14ac:dyDescent="0.3">
      <c r="A56" s="56" t="s">
        <v>52</v>
      </c>
      <c r="AZ56" s="194">
        <f>'Active Donors'!AZ56*Regular!B9</f>
        <v>100000</v>
      </c>
      <c r="BA56" s="194">
        <f>'Active Donors'!BA56*Regular!C9</f>
        <v>85000</v>
      </c>
      <c r="BB56" s="194">
        <f>'Active Donors'!BB56*Regular!D9</f>
        <v>75000</v>
      </c>
      <c r="BC56" s="194">
        <f>'Active Donors'!BC56*Regular!E9</f>
        <v>65000</v>
      </c>
      <c r="BD56" s="194">
        <f>'Active Donors'!BD56*Regular!F9</f>
        <v>60000</v>
      </c>
      <c r="BE56" s="194">
        <f>'Active Donors'!BE56*Regular!G9</f>
        <v>56000.000000000007</v>
      </c>
      <c r="BF56" s="194">
        <f>'Active Donors'!BF56*Regular!H9</f>
        <v>53000</v>
      </c>
      <c r="BG56" s="194">
        <f>'Active Donors'!BG56*Regular!I9</f>
        <v>51000</v>
      </c>
      <c r="BH56" s="194">
        <f>'Active Donors'!BH56*Regular!J9</f>
        <v>49000</v>
      </c>
      <c r="BI56" s="194">
        <f>'Active Donors'!BI56*Regular!K9</f>
        <v>47000</v>
      </c>
      <c r="BJ56" s="194">
        <f>'Active Donors'!BJ56*Regular!L9</f>
        <v>46000</v>
      </c>
      <c r="BK56" s="194">
        <f>'Active Donors'!BK56*Regular!M9</f>
        <v>45000</v>
      </c>
      <c r="BL56" s="194">
        <f>'Active Donors'!BL56*Regular!N9</f>
        <v>41915.000000000015</v>
      </c>
      <c r="BM56" s="194">
        <f>'Active Donors'!BM56*Regular!O9</f>
        <v>40400.000000000015</v>
      </c>
      <c r="BN56" s="194">
        <f>'Active Donors'!BN56*Regular!P9</f>
        <v>38885.000000000015</v>
      </c>
      <c r="BO56" s="194">
        <f>'Active Donors'!BO56*Regular!Q9</f>
        <v>37370.000000000015</v>
      </c>
      <c r="BP56" s="194">
        <f>'Active Donors'!BP56*Regular!R9</f>
        <v>35855.000000000007</v>
      </c>
      <c r="BQ56" s="194">
        <f>'Active Donors'!BQ56*Regular!S9</f>
        <v>34340.000000000007</v>
      </c>
      <c r="BR56" s="194">
        <f>'Active Donors'!BR56*Regular!T9</f>
        <v>32825.000000000007</v>
      </c>
      <c r="BS56" s="194">
        <f>'Active Donors'!BS56*Regular!U9</f>
        <v>31310.000000000007</v>
      </c>
      <c r="BT56" s="194">
        <f>'Active Donors'!BT56*Regular!V9</f>
        <v>29795.000000000004</v>
      </c>
      <c r="BU56" s="194">
        <f>'Active Donors'!BU56*Regular!W9</f>
        <v>28280.000000000004</v>
      </c>
      <c r="BV56" s="194">
        <f>'Active Donors'!BV56*Regular!X9</f>
        <v>26765</v>
      </c>
      <c r="BW56" s="194">
        <f>'Active Donors'!BW56*Regular!Y9</f>
        <v>25250</v>
      </c>
      <c r="BX56" s="194">
        <f>'Active Donors'!BX56*Regular!Z9</f>
        <v>24227.375000000011</v>
      </c>
      <c r="BY56" s="194">
        <f>'Active Donors'!BY56*Regular!AA9</f>
        <v>22952.250000000007</v>
      </c>
      <c r="BZ56" s="194">
        <f>'Active Donors'!BZ56*Regular!AB9</f>
        <v>21677.125000000007</v>
      </c>
      <c r="CA56" s="194">
        <f>'Active Donors'!CA56*Regular!AC9</f>
        <v>20402.000000000007</v>
      </c>
      <c r="CB56" s="194">
        <f>'Active Donors'!CB56*Regular!AD9</f>
        <v>19126.875000000007</v>
      </c>
      <c r="CC56" s="194">
        <f>'Active Donors'!CC56*Regular!AE9</f>
        <v>17851.750000000004</v>
      </c>
      <c r="CD56" s="194">
        <f>'Active Donors'!CD56*Regular!AF9</f>
        <v>16576.625000000004</v>
      </c>
      <c r="CE56" s="194">
        <f>'Active Donors'!CE56*Regular!AG9</f>
        <v>15301.500000000002</v>
      </c>
      <c r="CF56" s="194">
        <f>'Active Donors'!CF56*Regular!AH9</f>
        <v>14026.375000000002</v>
      </c>
      <c r="CG56" s="194">
        <f>'Active Donors'!CG56*Regular!AI9</f>
        <v>12751.25</v>
      </c>
      <c r="CH56" s="194">
        <f>'Active Donors'!CH56*Regular!AJ9</f>
        <v>11476.125</v>
      </c>
      <c r="CI56" s="194">
        <f>'Active Donors'!CI56*Regular!AK9</f>
        <v>10201</v>
      </c>
      <c r="CJ56" s="194">
        <f>'Active Donors'!CJ56*Regular!AL9</f>
        <v>11052.783500000005</v>
      </c>
      <c r="CK56" s="194">
        <f>'Active Donors'!CK56*Regular!AM9</f>
        <v>10660.045000000006</v>
      </c>
      <c r="CL56" s="194">
        <f>'Active Donors'!CL56*Regular!AN9</f>
        <v>10267.306500000004</v>
      </c>
      <c r="CM56" s="194">
        <f>'Active Donors'!CM56*Regular!AO9</f>
        <v>9874.5680000000048</v>
      </c>
      <c r="CN56" s="194">
        <f>'Active Donors'!CN56*Regular!AP9</f>
        <v>9481.8295000000035</v>
      </c>
      <c r="CO56" s="194">
        <f>'Active Donors'!CO56*Regular!AQ9</f>
        <v>9089.0910000000022</v>
      </c>
      <c r="CP56" s="194">
        <f>'Active Donors'!CP56*Regular!AR9</f>
        <v>8696.3525000000027</v>
      </c>
      <c r="CQ56" s="194">
        <f>'Active Donors'!CQ56*Regular!AS9</f>
        <v>8303.6140000000032</v>
      </c>
      <c r="CR56" s="194">
        <f>'Active Donors'!CR56*Regular!AT9</f>
        <v>7910.8755000000019</v>
      </c>
      <c r="CS56" s="194">
        <f>'Active Donors'!CS56*Regular!AU9</f>
        <v>7518.1370000000006</v>
      </c>
      <c r="CT56" s="194">
        <f>'Active Donors'!CT56*Regular!AV9</f>
        <v>7125.3985000000002</v>
      </c>
      <c r="CU56" s="194">
        <f>'Active Donors'!CU56*Regular!AW9</f>
        <v>6732.6600000000008</v>
      </c>
      <c r="CV56" s="194">
        <f>'Active Donors'!CV56*Regular!AX9</f>
        <v>6233.3210499999996</v>
      </c>
      <c r="CW56" s="194">
        <f>'Active Donors'!CW56*Regular!AY9</f>
        <v>5666.6555000000008</v>
      </c>
      <c r="CX56" s="194">
        <f>'Active Donors'!CX56*Regular!AZ9</f>
        <v>5099.9899500000001</v>
      </c>
      <c r="CY56" s="194">
        <f>'Active Donors'!CY56*Regular!BA9</f>
        <v>4533.3244000000004</v>
      </c>
      <c r="CZ56" s="194">
        <f>'Active Donors'!CZ56*Regular!BB9</f>
        <v>3966.6588500000007</v>
      </c>
      <c r="DA56" s="194">
        <f>'Active Donors'!DA56*Regular!BC9</f>
        <v>3399.993300000001</v>
      </c>
      <c r="DB56" s="194">
        <f>'Active Donors'!DB56*Regular!BD9</f>
        <v>2833.3277500000004</v>
      </c>
      <c r="DC56" s="194">
        <f>'Active Donors'!DC56*Regular!BE9</f>
        <v>2266.6622000000002</v>
      </c>
      <c r="DD56" s="194">
        <f>'Active Donors'!DD56*Regular!BF9</f>
        <v>1699.99665</v>
      </c>
      <c r="DE56" s="194">
        <f>'Active Donors'!DE56*Regular!BG9</f>
        <v>1133.3311000000001</v>
      </c>
      <c r="DF56" s="194">
        <f>'Active Donors'!DF56*Regular!BH9</f>
        <v>566.66555000000005</v>
      </c>
      <c r="DG56" s="194">
        <f>'Active Donors'!DG56*Regular!BI9</f>
        <v>0</v>
      </c>
    </row>
    <row r="57" spans="1:121" ht="13" x14ac:dyDescent="0.3">
      <c r="A57" s="56" t="s">
        <v>53</v>
      </c>
      <c r="BA57" s="194">
        <f>'Active Donors'!BA57*Regular!B9</f>
        <v>100000</v>
      </c>
      <c r="BB57" s="194">
        <f>'Active Donors'!BB57*Regular!C9</f>
        <v>85000</v>
      </c>
      <c r="BC57" s="194">
        <f>'Active Donors'!BC57*Regular!D9</f>
        <v>75000</v>
      </c>
      <c r="BD57" s="194">
        <f>'Active Donors'!BD57*Regular!E9</f>
        <v>65000</v>
      </c>
      <c r="BE57" s="194">
        <f>'Active Donors'!BE57*Regular!F9</f>
        <v>60000</v>
      </c>
      <c r="BF57" s="194">
        <f>'Active Donors'!BF57*Regular!G9</f>
        <v>56000.000000000007</v>
      </c>
      <c r="BG57" s="194">
        <f>'Active Donors'!BG57*Regular!H9</f>
        <v>53000</v>
      </c>
      <c r="BH57" s="194">
        <f>'Active Donors'!BH57*Regular!I9</f>
        <v>51000</v>
      </c>
      <c r="BI57" s="194">
        <f>'Active Donors'!BI57*Regular!J9</f>
        <v>49000</v>
      </c>
      <c r="BJ57" s="194">
        <f>'Active Donors'!BJ57*Regular!K9</f>
        <v>47000</v>
      </c>
      <c r="BK57" s="194">
        <f>'Active Donors'!BK57*Regular!L9</f>
        <v>46000</v>
      </c>
      <c r="BL57" s="194">
        <f>'Active Donors'!BL57*Regular!M9</f>
        <v>45000</v>
      </c>
      <c r="BM57" s="194">
        <f>'Active Donors'!BM57*Regular!N9</f>
        <v>41915.000000000015</v>
      </c>
      <c r="BN57" s="194">
        <f>'Active Donors'!BN57*Regular!O9</f>
        <v>40400.000000000015</v>
      </c>
      <c r="BO57" s="194">
        <f>'Active Donors'!BO57*Regular!P9</f>
        <v>38885.000000000015</v>
      </c>
      <c r="BP57" s="194">
        <f>'Active Donors'!BP57*Regular!Q9</f>
        <v>37370.000000000015</v>
      </c>
      <c r="BQ57" s="194">
        <f>'Active Donors'!BQ57*Regular!R9</f>
        <v>35855.000000000007</v>
      </c>
      <c r="BR57" s="194">
        <f>'Active Donors'!BR57*Regular!S9</f>
        <v>34340.000000000007</v>
      </c>
      <c r="BS57" s="194">
        <f>'Active Donors'!BS57*Regular!T9</f>
        <v>32825.000000000007</v>
      </c>
      <c r="BT57" s="194">
        <f>'Active Donors'!BT57*Regular!U9</f>
        <v>31310.000000000007</v>
      </c>
      <c r="BU57" s="194">
        <f>'Active Donors'!BU57*Regular!V9</f>
        <v>29795.000000000004</v>
      </c>
      <c r="BV57" s="194">
        <f>'Active Donors'!BV57*Regular!W9</f>
        <v>28280.000000000004</v>
      </c>
      <c r="BW57" s="194">
        <f>'Active Donors'!BW57*Regular!X9</f>
        <v>26765</v>
      </c>
      <c r="BX57" s="194">
        <f>'Active Donors'!BX57*Regular!Y9</f>
        <v>25250</v>
      </c>
      <c r="BY57" s="194">
        <f>'Active Donors'!BY57*Regular!Z9</f>
        <v>24227.375000000011</v>
      </c>
      <c r="BZ57" s="194">
        <f>'Active Donors'!BZ57*Regular!AA9</f>
        <v>22952.250000000007</v>
      </c>
      <c r="CA57" s="194">
        <f>'Active Donors'!CA57*Regular!AB9</f>
        <v>21677.125000000007</v>
      </c>
      <c r="CB57" s="194">
        <f>'Active Donors'!CB57*Regular!AC9</f>
        <v>20402.000000000007</v>
      </c>
      <c r="CC57" s="194">
        <f>'Active Donors'!CC57*Regular!AD9</f>
        <v>19126.875000000007</v>
      </c>
      <c r="CD57" s="194">
        <f>'Active Donors'!CD57*Regular!AE9</f>
        <v>17851.750000000004</v>
      </c>
      <c r="CE57" s="194">
        <f>'Active Donors'!CE57*Regular!AF9</f>
        <v>16576.625000000004</v>
      </c>
      <c r="CF57" s="194">
        <f>'Active Donors'!CF57*Regular!AG9</f>
        <v>15301.500000000002</v>
      </c>
      <c r="CG57" s="194">
        <f>'Active Donors'!CG57*Regular!AH9</f>
        <v>14026.375000000002</v>
      </c>
      <c r="CH57" s="194">
        <f>'Active Donors'!CH57*Regular!AI9</f>
        <v>12751.25</v>
      </c>
      <c r="CI57" s="194">
        <f>'Active Donors'!CI57*Regular!AJ9</f>
        <v>11476.125</v>
      </c>
      <c r="CJ57" s="194">
        <f>'Active Donors'!CJ57*Regular!AK9</f>
        <v>10201</v>
      </c>
      <c r="CK57" s="194">
        <f>'Active Donors'!CK57*Regular!AL9</f>
        <v>11052.783500000005</v>
      </c>
      <c r="CL57" s="194">
        <f>'Active Donors'!CL57*Regular!AM9</f>
        <v>10660.045000000006</v>
      </c>
      <c r="CM57" s="194">
        <f>'Active Donors'!CM57*Regular!AN9</f>
        <v>10267.306500000004</v>
      </c>
      <c r="CN57" s="194">
        <f>'Active Donors'!CN57*Regular!AO9</f>
        <v>9874.5680000000048</v>
      </c>
      <c r="CO57" s="194">
        <f>'Active Donors'!CO57*Regular!AP9</f>
        <v>9481.8295000000035</v>
      </c>
      <c r="CP57" s="194">
        <f>'Active Donors'!CP57*Regular!AQ9</f>
        <v>9089.0910000000022</v>
      </c>
      <c r="CQ57" s="194">
        <f>'Active Donors'!CQ57*Regular!AR9</f>
        <v>8696.3525000000027</v>
      </c>
      <c r="CR57" s="194">
        <f>'Active Donors'!CR57*Regular!AS9</f>
        <v>8303.6140000000032</v>
      </c>
      <c r="CS57" s="194">
        <f>'Active Donors'!CS57*Regular!AT9</f>
        <v>7910.8755000000019</v>
      </c>
      <c r="CT57" s="194">
        <f>'Active Donors'!CT57*Regular!AU9</f>
        <v>7518.1370000000006</v>
      </c>
      <c r="CU57" s="194">
        <f>'Active Donors'!CU57*Regular!AV9</f>
        <v>7125.3985000000002</v>
      </c>
      <c r="CV57" s="194">
        <f>'Active Donors'!CV57*Regular!AW9</f>
        <v>6732.6600000000008</v>
      </c>
      <c r="CW57" s="194">
        <f>'Active Donors'!CW57*Regular!AX9</f>
        <v>6233.3210499999996</v>
      </c>
      <c r="CX57" s="194">
        <f>'Active Donors'!CX57*Regular!AY9</f>
        <v>5666.6555000000008</v>
      </c>
      <c r="CY57" s="194">
        <f>'Active Donors'!CY57*Regular!AZ9</f>
        <v>5099.9899500000001</v>
      </c>
      <c r="CZ57" s="194">
        <f>'Active Donors'!CZ57*Regular!BA9</f>
        <v>4533.3244000000004</v>
      </c>
      <c r="DA57" s="194">
        <f>'Active Donors'!DA57*Regular!BB9</f>
        <v>3966.6588500000007</v>
      </c>
      <c r="DB57" s="194">
        <f>'Active Donors'!DB57*Regular!BC9</f>
        <v>3399.993300000001</v>
      </c>
      <c r="DC57" s="194">
        <f>'Active Donors'!DC57*Regular!BD9</f>
        <v>2833.3277500000004</v>
      </c>
      <c r="DD57" s="194">
        <f>'Active Donors'!DD57*Regular!BE9</f>
        <v>2266.6622000000002</v>
      </c>
      <c r="DE57" s="194">
        <f>'Active Donors'!DE57*Regular!BF9</f>
        <v>1699.99665</v>
      </c>
      <c r="DF57" s="194">
        <f>'Active Donors'!DF57*Regular!BG9</f>
        <v>1133.3311000000001</v>
      </c>
      <c r="DG57" s="194">
        <f>'Active Donors'!DG57*Regular!BH9</f>
        <v>566.66555000000005</v>
      </c>
      <c r="DH57" s="194">
        <f>'Active Donors'!DH57*Regular!BI9</f>
        <v>0</v>
      </c>
    </row>
    <row r="58" spans="1:121" ht="13" x14ac:dyDescent="0.3">
      <c r="A58" s="56" t="s">
        <v>54</v>
      </c>
      <c r="BB58" s="194">
        <f>'Active Donors'!BB58*Regular!B9</f>
        <v>100000</v>
      </c>
      <c r="BC58" s="194">
        <f>'Active Donors'!BC58*Regular!C9</f>
        <v>85000</v>
      </c>
      <c r="BD58" s="194">
        <f>'Active Donors'!BD58*Regular!D9</f>
        <v>75000</v>
      </c>
      <c r="BE58" s="194">
        <f>'Active Donors'!BE58*Regular!E9</f>
        <v>65000</v>
      </c>
      <c r="BF58" s="194">
        <f>'Active Donors'!BF58*Regular!F9</f>
        <v>60000</v>
      </c>
      <c r="BG58" s="194">
        <f>'Active Donors'!BG58*Regular!G9</f>
        <v>56000.000000000007</v>
      </c>
      <c r="BH58" s="194">
        <f>'Active Donors'!BH58*Regular!H9</f>
        <v>53000</v>
      </c>
      <c r="BI58" s="194">
        <f>'Active Donors'!BI58*Regular!I9</f>
        <v>51000</v>
      </c>
      <c r="BJ58" s="194">
        <f>'Active Donors'!BJ58*Regular!J9</f>
        <v>49000</v>
      </c>
      <c r="BK58" s="194">
        <f>'Active Donors'!BK58*Regular!K9</f>
        <v>47000</v>
      </c>
      <c r="BL58" s="194">
        <f>'Active Donors'!BL58*Regular!L9</f>
        <v>46000</v>
      </c>
      <c r="BM58" s="194">
        <f>'Active Donors'!BM58*Regular!M9</f>
        <v>45000</v>
      </c>
      <c r="BN58" s="194">
        <f>'Active Donors'!BN58*Regular!N9</f>
        <v>41915.000000000015</v>
      </c>
      <c r="BO58" s="194">
        <f>'Active Donors'!BO58*Regular!O9</f>
        <v>40400.000000000015</v>
      </c>
      <c r="BP58" s="194">
        <f>'Active Donors'!BP58*Regular!P9</f>
        <v>38885.000000000015</v>
      </c>
      <c r="BQ58" s="194">
        <f>'Active Donors'!BQ58*Regular!Q9</f>
        <v>37370.000000000015</v>
      </c>
      <c r="BR58" s="194">
        <f>'Active Donors'!BR58*Regular!R9</f>
        <v>35855.000000000007</v>
      </c>
      <c r="BS58" s="194">
        <f>'Active Donors'!BS58*Regular!S9</f>
        <v>34340.000000000007</v>
      </c>
      <c r="BT58" s="194">
        <f>'Active Donors'!BT58*Regular!T9</f>
        <v>32825.000000000007</v>
      </c>
      <c r="BU58" s="194">
        <f>'Active Donors'!BU58*Regular!U9</f>
        <v>31310.000000000007</v>
      </c>
      <c r="BV58" s="194">
        <f>'Active Donors'!BV58*Regular!V9</f>
        <v>29795.000000000004</v>
      </c>
      <c r="BW58" s="194">
        <f>'Active Donors'!BW58*Regular!W9</f>
        <v>28280.000000000004</v>
      </c>
      <c r="BX58" s="194">
        <f>'Active Donors'!BX58*Regular!X9</f>
        <v>26765</v>
      </c>
      <c r="BY58" s="194">
        <f>'Active Donors'!BY58*Regular!Y9</f>
        <v>25250</v>
      </c>
      <c r="BZ58" s="194">
        <f>'Active Donors'!BZ58*Regular!Z9</f>
        <v>24227.375000000011</v>
      </c>
      <c r="CA58" s="194">
        <f>'Active Donors'!CA58*Regular!AA9</f>
        <v>22952.250000000007</v>
      </c>
      <c r="CB58" s="194">
        <f>'Active Donors'!CB58*Regular!AB9</f>
        <v>21677.125000000007</v>
      </c>
      <c r="CC58" s="194">
        <f>'Active Donors'!CC58*Regular!AC9</f>
        <v>20402.000000000007</v>
      </c>
      <c r="CD58" s="194">
        <f>'Active Donors'!CD58*Regular!AD9</f>
        <v>19126.875000000007</v>
      </c>
      <c r="CE58" s="194">
        <f>'Active Donors'!CE58*Regular!AE9</f>
        <v>17851.750000000004</v>
      </c>
      <c r="CF58" s="194">
        <f>'Active Donors'!CF58*Regular!AF9</f>
        <v>16576.625000000004</v>
      </c>
      <c r="CG58" s="194">
        <f>'Active Donors'!CG58*Regular!AG9</f>
        <v>15301.500000000002</v>
      </c>
      <c r="CH58" s="194">
        <f>'Active Donors'!CH58*Regular!AH9</f>
        <v>14026.375000000002</v>
      </c>
      <c r="CI58" s="194">
        <f>'Active Donors'!CI58*Regular!AI9</f>
        <v>12751.25</v>
      </c>
      <c r="CJ58" s="194">
        <f>'Active Donors'!CJ58*Regular!AJ9</f>
        <v>11476.125</v>
      </c>
      <c r="CK58" s="194">
        <f>'Active Donors'!CK58*Regular!AK9</f>
        <v>10201</v>
      </c>
      <c r="CL58" s="194">
        <f>'Active Donors'!CL58*Regular!AL9</f>
        <v>11052.783500000005</v>
      </c>
      <c r="CM58" s="194">
        <f>'Active Donors'!CM58*Regular!AM9</f>
        <v>10660.045000000006</v>
      </c>
      <c r="CN58" s="194">
        <f>'Active Donors'!CN58*Regular!AN9</f>
        <v>10267.306500000004</v>
      </c>
      <c r="CO58" s="194">
        <f>'Active Donors'!CO58*Regular!AO9</f>
        <v>9874.5680000000048</v>
      </c>
      <c r="CP58" s="194">
        <f>'Active Donors'!CP58*Regular!AP9</f>
        <v>9481.8295000000035</v>
      </c>
      <c r="CQ58" s="194">
        <f>'Active Donors'!CQ58*Regular!AQ9</f>
        <v>9089.0910000000022</v>
      </c>
      <c r="CR58" s="194">
        <f>'Active Donors'!CR58*Regular!AR9</f>
        <v>8696.3525000000027</v>
      </c>
      <c r="CS58" s="194">
        <f>'Active Donors'!CS58*Regular!AS9</f>
        <v>8303.6140000000032</v>
      </c>
      <c r="CT58" s="194">
        <f>'Active Donors'!CT58*Regular!AT9</f>
        <v>7910.8755000000019</v>
      </c>
      <c r="CU58" s="194">
        <f>'Active Donors'!CU58*Regular!AU9</f>
        <v>7518.1370000000006</v>
      </c>
      <c r="CV58" s="194">
        <f>'Active Donors'!CV58*Regular!AV9</f>
        <v>7125.3985000000002</v>
      </c>
      <c r="CW58" s="194">
        <f>'Active Donors'!CW58*Regular!AW9</f>
        <v>6732.6600000000008</v>
      </c>
      <c r="CX58" s="194">
        <f>'Active Donors'!CX58*Regular!AX9</f>
        <v>6233.3210499999996</v>
      </c>
      <c r="CY58" s="194">
        <f>'Active Donors'!CY58*Regular!AY9</f>
        <v>5666.6555000000008</v>
      </c>
      <c r="CZ58" s="194">
        <f>'Active Donors'!CZ58*Regular!AZ9</f>
        <v>5099.9899500000001</v>
      </c>
      <c r="DA58" s="194">
        <f>'Active Donors'!DA58*Regular!BA9</f>
        <v>4533.3244000000004</v>
      </c>
      <c r="DB58" s="194">
        <f>'Active Donors'!DB58*Regular!BB9</f>
        <v>3966.6588500000007</v>
      </c>
      <c r="DC58" s="194">
        <f>'Active Donors'!DC58*Regular!BC9</f>
        <v>3399.993300000001</v>
      </c>
      <c r="DD58" s="194">
        <f>'Active Donors'!DD58*Regular!BD9</f>
        <v>2833.3277500000004</v>
      </c>
      <c r="DE58" s="194">
        <f>'Active Donors'!DE58*Regular!BE9</f>
        <v>2266.6622000000002</v>
      </c>
      <c r="DF58" s="194">
        <f>'Active Donors'!DF58*Regular!BF9</f>
        <v>1699.99665</v>
      </c>
      <c r="DG58" s="194">
        <f>'Active Donors'!DG58*Regular!BG9</f>
        <v>1133.3311000000001</v>
      </c>
      <c r="DH58" s="194">
        <f>'Active Donors'!DH58*Regular!BH9</f>
        <v>566.66555000000005</v>
      </c>
      <c r="DI58" s="194">
        <f>'Active Donors'!DI58*Regular!BI9</f>
        <v>0</v>
      </c>
    </row>
    <row r="59" spans="1:121" ht="13" x14ac:dyDescent="0.3">
      <c r="A59" s="56" t="s">
        <v>55</v>
      </c>
      <c r="BC59" s="194">
        <f>'Active Donors'!BC59*Regular!B9</f>
        <v>100000</v>
      </c>
      <c r="BD59" s="194">
        <f>'Active Donors'!BD59*Regular!C9</f>
        <v>85000</v>
      </c>
      <c r="BE59" s="194">
        <f>'Active Donors'!BE59*Regular!D9</f>
        <v>75000</v>
      </c>
      <c r="BF59" s="194">
        <f>'Active Donors'!BF59*Regular!E9</f>
        <v>65000</v>
      </c>
      <c r="BG59" s="194">
        <f>'Active Donors'!BG59*Regular!F9</f>
        <v>60000</v>
      </c>
      <c r="BH59" s="194">
        <f>'Active Donors'!BH59*Regular!G9</f>
        <v>56000.000000000007</v>
      </c>
      <c r="BI59" s="194">
        <f>'Active Donors'!BI59*Regular!H9</f>
        <v>53000</v>
      </c>
      <c r="BJ59" s="194">
        <f>'Active Donors'!BJ59*Regular!I9</f>
        <v>51000</v>
      </c>
      <c r="BK59" s="194">
        <f>'Active Donors'!BK59*Regular!J9</f>
        <v>49000</v>
      </c>
      <c r="BL59" s="194">
        <f>'Active Donors'!BL59*Regular!K9</f>
        <v>47000</v>
      </c>
      <c r="BM59" s="194">
        <f>'Active Donors'!BM59*Regular!L9</f>
        <v>46000</v>
      </c>
      <c r="BN59" s="194">
        <f>'Active Donors'!BN59*Regular!M9</f>
        <v>45000</v>
      </c>
      <c r="BO59" s="194">
        <f>'Active Donors'!BO59*Regular!N9</f>
        <v>41915.000000000015</v>
      </c>
      <c r="BP59" s="194">
        <f>'Active Donors'!BP59*Regular!O9</f>
        <v>40400.000000000015</v>
      </c>
      <c r="BQ59" s="194">
        <f>'Active Donors'!BQ59*Regular!P9</f>
        <v>38885.000000000015</v>
      </c>
      <c r="BR59" s="194">
        <f>'Active Donors'!BR59*Regular!Q9</f>
        <v>37370.000000000015</v>
      </c>
      <c r="BS59" s="194">
        <f>'Active Donors'!BS59*Regular!R9</f>
        <v>35855.000000000007</v>
      </c>
      <c r="BT59" s="194">
        <f>'Active Donors'!BT59*Regular!S9</f>
        <v>34340.000000000007</v>
      </c>
      <c r="BU59" s="194">
        <f>'Active Donors'!BU59*Regular!T9</f>
        <v>32825.000000000007</v>
      </c>
      <c r="BV59" s="194">
        <f>'Active Donors'!BV59*Regular!U9</f>
        <v>31310.000000000007</v>
      </c>
      <c r="BW59" s="194">
        <f>'Active Donors'!BW59*Regular!V9</f>
        <v>29795.000000000004</v>
      </c>
      <c r="BX59" s="194">
        <f>'Active Donors'!BX59*Regular!W9</f>
        <v>28280.000000000004</v>
      </c>
      <c r="BY59" s="194">
        <f>'Active Donors'!BY59*Regular!X9</f>
        <v>26765</v>
      </c>
      <c r="BZ59" s="194">
        <f>'Active Donors'!BZ59*Regular!Y9</f>
        <v>25250</v>
      </c>
      <c r="CA59" s="194">
        <f>'Active Donors'!CA59*Regular!Z9</f>
        <v>24227.375000000011</v>
      </c>
      <c r="CB59" s="194">
        <f>'Active Donors'!CB59*Regular!AA9</f>
        <v>22952.250000000007</v>
      </c>
      <c r="CC59" s="194">
        <f>'Active Donors'!CC59*Regular!AB9</f>
        <v>21677.125000000007</v>
      </c>
      <c r="CD59" s="194">
        <f>'Active Donors'!CD59*Regular!AC9</f>
        <v>20402.000000000007</v>
      </c>
      <c r="CE59" s="194">
        <f>'Active Donors'!CE59*Regular!AD9</f>
        <v>19126.875000000007</v>
      </c>
      <c r="CF59" s="194">
        <f>'Active Donors'!CF59*Regular!AE9</f>
        <v>17851.750000000004</v>
      </c>
      <c r="CG59" s="194">
        <f>'Active Donors'!CG59*Regular!AF9</f>
        <v>16576.625000000004</v>
      </c>
      <c r="CH59" s="194">
        <f>'Active Donors'!CH59*Regular!AG9</f>
        <v>15301.500000000002</v>
      </c>
      <c r="CI59" s="194">
        <f>'Active Donors'!CI59*Regular!AH9</f>
        <v>14026.375000000002</v>
      </c>
      <c r="CJ59" s="194">
        <f>'Active Donors'!CJ59*Regular!AI9</f>
        <v>12751.25</v>
      </c>
      <c r="CK59" s="194">
        <f>'Active Donors'!CK59*Regular!AJ9</f>
        <v>11476.125</v>
      </c>
      <c r="CL59" s="194">
        <f>'Active Donors'!CL59*Regular!AK9</f>
        <v>10201</v>
      </c>
      <c r="CM59" s="194">
        <f>'Active Donors'!CM59*Regular!AL9</f>
        <v>11052.783500000005</v>
      </c>
      <c r="CN59" s="194">
        <f>'Active Donors'!CN59*Regular!AM9</f>
        <v>10660.045000000006</v>
      </c>
      <c r="CO59" s="194">
        <f>'Active Donors'!CO59*Regular!AN9</f>
        <v>10267.306500000004</v>
      </c>
      <c r="CP59" s="194">
        <f>'Active Donors'!CP59*Regular!AO9</f>
        <v>9874.5680000000048</v>
      </c>
      <c r="CQ59" s="194">
        <f>'Active Donors'!CQ59*Regular!AP9</f>
        <v>9481.8295000000035</v>
      </c>
      <c r="CR59" s="194">
        <f>'Active Donors'!CR59*Regular!AQ9</f>
        <v>9089.0910000000022</v>
      </c>
      <c r="CS59" s="194">
        <f>'Active Donors'!CS59*Regular!AR9</f>
        <v>8696.3525000000027</v>
      </c>
      <c r="CT59" s="194">
        <f>'Active Donors'!CT59*Regular!AS9</f>
        <v>8303.6140000000032</v>
      </c>
      <c r="CU59" s="194">
        <f>'Active Donors'!CU59*Regular!AT9</f>
        <v>7910.8755000000019</v>
      </c>
      <c r="CV59" s="194">
        <f>'Active Donors'!CV59*Regular!AU9</f>
        <v>7518.1370000000006</v>
      </c>
      <c r="CW59" s="194">
        <f>'Active Donors'!CW59*Regular!AV9</f>
        <v>7125.3985000000002</v>
      </c>
      <c r="CX59" s="194">
        <f>'Active Donors'!CX59*Regular!AW9</f>
        <v>6732.6600000000008</v>
      </c>
      <c r="CY59" s="194">
        <f>'Active Donors'!CY59*Regular!AX9</f>
        <v>6233.3210499999996</v>
      </c>
      <c r="CZ59" s="194">
        <f>'Active Donors'!CZ59*Regular!AY9</f>
        <v>5666.6555000000008</v>
      </c>
      <c r="DA59" s="194">
        <f>'Active Donors'!DA59*Regular!AZ9</f>
        <v>5099.9899500000001</v>
      </c>
      <c r="DB59" s="194">
        <f>'Active Donors'!DB59*Regular!BA9</f>
        <v>4533.3244000000004</v>
      </c>
      <c r="DC59" s="194">
        <f>'Active Donors'!DC59*Regular!BB9</f>
        <v>3966.6588500000007</v>
      </c>
      <c r="DD59" s="194">
        <f>'Active Donors'!DD59*Regular!BC9</f>
        <v>3399.993300000001</v>
      </c>
      <c r="DE59" s="194">
        <f>'Active Donors'!DE59*Regular!BD9</f>
        <v>2833.3277500000004</v>
      </c>
      <c r="DF59" s="194">
        <f>'Active Donors'!DF59*Regular!BE9</f>
        <v>2266.6622000000002</v>
      </c>
      <c r="DG59" s="194">
        <f>'Active Donors'!DG59*Regular!BF9</f>
        <v>1699.99665</v>
      </c>
      <c r="DH59" s="194">
        <f>'Active Donors'!DH59*Regular!BG9</f>
        <v>1133.3311000000001</v>
      </c>
      <c r="DI59" s="194">
        <f>'Active Donors'!DI59*Regular!BH9</f>
        <v>566.66555000000005</v>
      </c>
      <c r="DJ59" s="194">
        <f>'Active Donors'!DJ59*Regular!BI9</f>
        <v>0</v>
      </c>
    </row>
    <row r="60" spans="1:121" ht="13" x14ac:dyDescent="0.3">
      <c r="A60" s="56" t="s">
        <v>56</v>
      </c>
      <c r="BD60" s="194">
        <f>'Active Donors'!BD60*Regular!B9</f>
        <v>100000</v>
      </c>
      <c r="BE60" s="194">
        <f>'Active Donors'!BE60*Regular!C9</f>
        <v>85000</v>
      </c>
      <c r="BF60" s="194">
        <f>'Active Donors'!BF60*Regular!D9</f>
        <v>75000</v>
      </c>
      <c r="BG60" s="194">
        <f>'Active Donors'!BG60*Regular!E9</f>
        <v>65000</v>
      </c>
      <c r="BH60" s="194">
        <f>'Active Donors'!BH60*Regular!F9</f>
        <v>60000</v>
      </c>
      <c r="BI60" s="194">
        <f>'Active Donors'!BI60*Regular!G9</f>
        <v>56000.000000000007</v>
      </c>
      <c r="BJ60" s="194">
        <f>'Active Donors'!BJ60*Regular!H9</f>
        <v>53000</v>
      </c>
      <c r="BK60" s="194">
        <f>'Active Donors'!BK60*Regular!I9</f>
        <v>51000</v>
      </c>
      <c r="BL60" s="194">
        <f>'Active Donors'!BL60*Regular!J9</f>
        <v>49000</v>
      </c>
      <c r="BM60" s="194">
        <f>'Active Donors'!BM60*Regular!K9</f>
        <v>47000</v>
      </c>
      <c r="BN60" s="194">
        <f>'Active Donors'!BN60*Regular!L9</f>
        <v>46000</v>
      </c>
      <c r="BO60" s="194">
        <f>'Active Donors'!BO60*Regular!M9</f>
        <v>45000</v>
      </c>
      <c r="BP60" s="194">
        <f>'Active Donors'!BP60*Regular!N9</f>
        <v>41915.000000000015</v>
      </c>
      <c r="BQ60" s="194">
        <f>'Active Donors'!BQ60*Regular!O9</f>
        <v>40400.000000000015</v>
      </c>
      <c r="BR60" s="194">
        <f>'Active Donors'!BR60*Regular!P9</f>
        <v>38885.000000000015</v>
      </c>
      <c r="BS60" s="194">
        <f>'Active Donors'!BS60*Regular!Q9</f>
        <v>37370.000000000015</v>
      </c>
      <c r="BT60" s="194">
        <f>'Active Donors'!BT60*Regular!R9</f>
        <v>35855.000000000007</v>
      </c>
      <c r="BU60" s="194">
        <f>'Active Donors'!BU60*Regular!S9</f>
        <v>34340.000000000007</v>
      </c>
      <c r="BV60" s="194">
        <f>'Active Donors'!BV60*Regular!T9</f>
        <v>32825.000000000007</v>
      </c>
      <c r="BW60" s="194">
        <f>'Active Donors'!BW60*Regular!U9</f>
        <v>31310.000000000007</v>
      </c>
      <c r="BX60" s="194">
        <f>'Active Donors'!BX60*Regular!V9</f>
        <v>29795.000000000004</v>
      </c>
      <c r="BY60" s="194">
        <f>'Active Donors'!BY60*Regular!W9</f>
        <v>28280.000000000004</v>
      </c>
      <c r="BZ60" s="194">
        <f>'Active Donors'!BZ60*Regular!X9</f>
        <v>26765</v>
      </c>
      <c r="CA60" s="194">
        <f>'Active Donors'!CA60*Regular!Y9</f>
        <v>25250</v>
      </c>
      <c r="CB60" s="194">
        <f>'Active Donors'!CB60*Regular!Z9</f>
        <v>24227.375000000011</v>
      </c>
      <c r="CC60" s="194">
        <f>'Active Donors'!CC60*Regular!AA9</f>
        <v>22952.250000000007</v>
      </c>
      <c r="CD60" s="194">
        <f>'Active Donors'!CD60*Regular!AB9</f>
        <v>21677.125000000007</v>
      </c>
      <c r="CE60" s="194">
        <f>'Active Donors'!CE60*Regular!AC9</f>
        <v>20402.000000000007</v>
      </c>
      <c r="CF60" s="194">
        <f>'Active Donors'!CF60*Regular!AD9</f>
        <v>19126.875000000007</v>
      </c>
      <c r="CG60" s="194">
        <f>'Active Donors'!CG60*Regular!AE9</f>
        <v>17851.750000000004</v>
      </c>
      <c r="CH60" s="194">
        <f>'Active Donors'!CH60*Regular!AF9</f>
        <v>16576.625000000004</v>
      </c>
      <c r="CI60" s="194">
        <f>'Active Donors'!CI60*Regular!AG9</f>
        <v>15301.500000000002</v>
      </c>
      <c r="CJ60" s="194">
        <f>'Active Donors'!CJ60*Regular!AH9</f>
        <v>14026.375000000002</v>
      </c>
      <c r="CK60" s="194">
        <f>'Active Donors'!CK60*Regular!AI9</f>
        <v>12751.25</v>
      </c>
      <c r="CL60" s="194">
        <f>'Active Donors'!CL60*Regular!AJ9</f>
        <v>11476.125</v>
      </c>
      <c r="CM60" s="194">
        <f>'Active Donors'!CM60*Regular!AK9</f>
        <v>10201</v>
      </c>
      <c r="CN60" s="194">
        <f>'Active Donors'!CN60*Regular!AL9</f>
        <v>11052.783500000005</v>
      </c>
      <c r="CO60" s="194">
        <f>'Active Donors'!CO60*Regular!AM9</f>
        <v>10660.045000000006</v>
      </c>
      <c r="CP60" s="194">
        <f>'Active Donors'!CP60*Regular!AN9</f>
        <v>10267.306500000004</v>
      </c>
      <c r="CQ60" s="194">
        <f>'Active Donors'!CQ60*Regular!AO9</f>
        <v>9874.5680000000048</v>
      </c>
      <c r="CR60" s="194">
        <f>'Active Donors'!CR60*Regular!AP9</f>
        <v>9481.8295000000035</v>
      </c>
      <c r="CS60" s="194">
        <f>'Active Donors'!CS60*Regular!AQ9</f>
        <v>9089.0910000000022</v>
      </c>
      <c r="CT60" s="194">
        <f>'Active Donors'!CT60*Regular!AR9</f>
        <v>8696.3525000000027</v>
      </c>
      <c r="CU60" s="194">
        <f>'Active Donors'!CU60*Regular!AS9</f>
        <v>8303.6140000000032</v>
      </c>
      <c r="CV60" s="194">
        <f>'Active Donors'!CV60*Regular!AT9</f>
        <v>7910.8755000000019</v>
      </c>
      <c r="CW60" s="194">
        <f>'Active Donors'!CW60*Regular!AU9</f>
        <v>7518.1370000000006</v>
      </c>
      <c r="CX60" s="194">
        <f>'Active Donors'!CX60*Regular!AV9</f>
        <v>7125.3985000000002</v>
      </c>
      <c r="CY60" s="194">
        <f>'Active Donors'!CY60*Regular!AW9</f>
        <v>6732.6600000000008</v>
      </c>
      <c r="CZ60" s="194">
        <f>'Active Donors'!CZ60*Regular!AX9</f>
        <v>6233.3210499999996</v>
      </c>
      <c r="DA60" s="194">
        <f>'Active Donors'!DA60*Regular!AY9</f>
        <v>5666.6555000000008</v>
      </c>
      <c r="DB60" s="194">
        <f>'Active Donors'!DB60*Regular!AZ9</f>
        <v>5099.9899500000001</v>
      </c>
      <c r="DC60" s="194">
        <f>'Active Donors'!DC60*Regular!BA9</f>
        <v>4533.3244000000004</v>
      </c>
      <c r="DD60" s="194">
        <f>'Active Donors'!DD60*Regular!BB9</f>
        <v>3966.6588500000007</v>
      </c>
      <c r="DE60" s="194">
        <f>'Active Donors'!DE60*Regular!BC9</f>
        <v>3399.993300000001</v>
      </c>
      <c r="DF60" s="194">
        <f>'Active Donors'!DF60*Regular!BD9</f>
        <v>2833.3277500000004</v>
      </c>
      <c r="DG60" s="194">
        <f>'Active Donors'!DG60*Regular!BE9</f>
        <v>2266.6622000000002</v>
      </c>
      <c r="DH60" s="194">
        <f>'Active Donors'!DH60*Regular!BF9</f>
        <v>1699.99665</v>
      </c>
      <c r="DI60" s="194">
        <f>'Active Donors'!DI60*Regular!BG9</f>
        <v>1133.3311000000001</v>
      </c>
      <c r="DJ60" s="194">
        <f>'Active Donors'!DJ60*Regular!BH9</f>
        <v>566.66555000000005</v>
      </c>
      <c r="DK60" s="194">
        <f>'Active Donors'!DK60*Regular!BI9</f>
        <v>0</v>
      </c>
    </row>
    <row r="61" spans="1:121" ht="13" x14ac:dyDescent="0.3">
      <c r="A61" s="56" t="s">
        <v>57</v>
      </c>
      <c r="BE61" s="194">
        <f>'Active Donors'!BE61*Regular!B9</f>
        <v>100000</v>
      </c>
      <c r="BF61" s="194">
        <f>'Active Donors'!BF61*Regular!C9</f>
        <v>85000</v>
      </c>
      <c r="BG61" s="194">
        <f>'Active Donors'!BG61*Regular!D9</f>
        <v>75000</v>
      </c>
      <c r="BH61" s="194">
        <f>'Active Donors'!BH61*Regular!E9</f>
        <v>65000</v>
      </c>
      <c r="BI61" s="194">
        <f>'Active Donors'!BI61*Regular!F9</f>
        <v>60000</v>
      </c>
      <c r="BJ61" s="194">
        <f>'Active Donors'!BJ61*Regular!G9</f>
        <v>56000.000000000007</v>
      </c>
      <c r="BK61" s="194">
        <f>'Active Donors'!BK61*Regular!H9</f>
        <v>53000</v>
      </c>
      <c r="BL61" s="194">
        <f>'Active Donors'!BL61*Regular!I9</f>
        <v>51000</v>
      </c>
      <c r="BM61" s="194">
        <f>'Active Donors'!BM61*Regular!J9</f>
        <v>49000</v>
      </c>
      <c r="BN61" s="194">
        <f>'Active Donors'!BN61*Regular!K9</f>
        <v>47000</v>
      </c>
      <c r="BO61" s="194">
        <f>'Active Donors'!BO61*Regular!L9</f>
        <v>46000</v>
      </c>
      <c r="BP61" s="194">
        <f>'Active Donors'!BP61*Regular!M9</f>
        <v>45000</v>
      </c>
      <c r="BQ61" s="194">
        <f>'Active Donors'!BQ61*Regular!N9</f>
        <v>41915.000000000015</v>
      </c>
      <c r="BR61" s="194">
        <f>'Active Donors'!BR61*Regular!O9</f>
        <v>40400.000000000015</v>
      </c>
      <c r="BS61" s="194">
        <f>'Active Donors'!BS61*Regular!P9</f>
        <v>38885.000000000015</v>
      </c>
      <c r="BT61" s="194">
        <f>'Active Donors'!BT61*Regular!Q9</f>
        <v>37370.000000000015</v>
      </c>
      <c r="BU61" s="194">
        <f>'Active Donors'!BU61*Regular!R9</f>
        <v>35855.000000000007</v>
      </c>
      <c r="BV61" s="194">
        <f>'Active Donors'!BV61*Regular!S9</f>
        <v>34340.000000000007</v>
      </c>
      <c r="BW61" s="194">
        <f>'Active Donors'!BW61*Regular!T9</f>
        <v>32825.000000000007</v>
      </c>
      <c r="BX61" s="194">
        <f>'Active Donors'!BX61*Regular!U9</f>
        <v>31310.000000000007</v>
      </c>
      <c r="BY61" s="194">
        <f>'Active Donors'!BY61*Regular!V9</f>
        <v>29795.000000000004</v>
      </c>
      <c r="BZ61" s="194">
        <f>'Active Donors'!BZ61*Regular!W9</f>
        <v>28280.000000000004</v>
      </c>
      <c r="CA61" s="194">
        <f>'Active Donors'!CA61*Regular!X9</f>
        <v>26765</v>
      </c>
      <c r="CB61" s="194">
        <f>'Active Donors'!CB61*Regular!Y9</f>
        <v>25250</v>
      </c>
      <c r="CC61" s="194">
        <f>'Active Donors'!CC61*Regular!Z9</f>
        <v>24227.375000000011</v>
      </c>
      <c r="CD61" s="194">
        <f>'Active Donors'!CD61*Regular!AA9</f>
        <v>22952.250000000007</v>
      </c>
      <c r="CE61" s="194">
        <f>'Active Donors'!CE61*Regular!AB9</f>
        <v>21677.125000000007</v>
      </c>
      <c r="CF61" s="194">
        <f>'Active Donors'!CF61*Regular!AC9</f>
        <v>20402.000000000007</v>
      </c>
      <c r="CG61" s="194">
        <f>'Active Donors'!CG61*Regular!AD9</f>
        <v>19126.875000000007</v>
      </c>
      <c r="CH61" s="194">
        <f>'Active Donors'!CH61*Regular!AE9</f>
        <v>17851.750000000004</v>
      </c>
      <c r="CI61" s="194">
        <f>'Active Donors'!CI61*Regular!AF9</f>
        <v>16576.625000000004</v>
      </c>
      <c r="CJ61" s="194">
        <f>'Active Donors'!CJ61*Regular!AG9</f>
        <v>15301.500000000002</v>
      </c>
      <c r="CK61" s="194">
        <f>'Active Donors'!CK61*Regular!AH9</f>
        <v>14026.375000000002</v>
      </c>
      <c r="CL61" s="194">
        <f>'Active Donors'!CL61*Regular!AI9</f>
        <v>12751.25</v>
      </c>
      <c r="CM61" s="194">
        <f>'Active Donors'!CM61*Regular!AJ9</f>
        <v>11476.125</v>
      </c>
      <c r="CN61" s="194">
        <f>'Active Donors'!CN61*Regular!AK9</f>
        <v>10201</v>
      </c>
      <c r="CO61" s="194">
        <f>'Active Donors'!CO61*Regular!AL9</f>
        <v>11052.783500000005</v>
      </c>
      <c r="CP61" s="194">
        <f>'Active Donors'!CP61*Regular!AM9</f>
        <v>10660.045000000006</v>
      </c>
      <c r="CQ61" s="194">
        <f>'Active Donors'!CQ61*Regular!AN9</f>
        <v>10267.306500000004</v>
      </c>
      <c r="CR61" s="194">
        <f>'Active Donors'!CR61*Regular!AO9</f>
        <v>9874.5680000000048</v>
      </c>
      <c r="CS61" s="194">
        <f>'Active Donors'!CS61*Regular!AP9</f>
        <v>9481.8295000000035</v>
      </c>
      <c r="CT61" s="194">
        <f>'Active Donors'!CT61*Regular!AQ9</f>
        <v>9089.0910000000022</v>
      </c>
      <c r="CU61" s="194">
        <f>'Active Donors'!CU61*Regular!AR9</f>
        <v>8696.3525000000027</v>
      </c>
      <c r="CV61" s="194">
        <f>'Active Donors'!CV61*Regular!AS9</f>
        <v>8303.6140000000032</v>
      </c>
      <c r="CW61" s="194">
        <f>'Active Donors'!CW61*Regular!AT9</f>
        <v>7910.8755000000019</v>
      </c>
      <c r="CX61" s="194">
        <f>'Active Donors'!CX61*Regular!AU9</f>
        <v>7518.1370000000006</v>
      </c>
      <c r="CY61" s="194">
        <f>'Active Donors'!CY61*Regular!AV9</f>
        <v>7125.3985000000002</v>
      </c>
      <c r="CZ61" s="194">
        <f>'Active Donors'!CZ61*Regular!AW9</f>
        <v>6732.6600000000008</v>
      </c>
      <c r="DA61" s="194">
        <f>'Active Donors'!DA61*Regular!AX9</f>
        <v>6233.3210499999996</v>
      </c>
      <c r="DB61" s="194">
        <f>'Active Donors'!DB61*Regular!AY9</f>
        <v>5666.6555000000008</v>
      </c>
      <c r="DC61" s="194">
        <f>'Active Donors'!DC61*Regular!AZ9</f>
        <v>5099.9899500000001</v>
      </c>
      <c r="DD61" s="194">
        <f>'Active Donors'!DD61*Regular!BA9</f>
        <v>4533.3244000000004</v>
      </c>
      <c r="DE61" s="194">
        <f>'Active Donors'!DE61*Regular!BB9</f>
        <v>3966.6588500000007</v>
      </c>
      <c r="DF61" s="194">
        <f>'Active Donors'!DF61*Regular!BC9</f>
        <v>3399.993300000001</v>
      </c>
      <c r="DG61" s="194">
        <f>'Active Donors'!DG61*Regular!BD9</f>
        <v>2833.3277500000004</v>
      </c>
      <c r="DH61" s="194">
        <f>'Active Donors'!DH61*Regular!BE9</f>
        <v>2266.6622000000002</v>
      </c>
      <c r="DI61" s="194">
        <f>'Active Donors'!DI61*Regular!BF9</f>
        <v>1699.99665</v>
      </c>
      <c r="DJ61" s="194">
        <f>'Active Donors'!DJ61*Regular!BG9</f>
        <v>1133.3311000000001</v>
      </c>
      <c r="DK61" s="194">
        <f>'Active Donors'!DK61*Regular!BH9</f>
        <v>566.66555000000005</v>
      </c>
      <c r="DL61" s="194">
        <f>'Active Donors'!DL61*Regular!BI9</f>
        <v>0</v>
      </c>
    </row>
    <row r="62" spans="1:121" ht="13" x14ac:dyDescent="0.3">
      <c r="A62" s="56" t="s">
        <v>58</v>
      </c>
      <c r="BF62" s="194">
        <f>'Active Donors'!BF62*Regular!B9</f>
        <v>100000</v>
      </c>
      <c r="BG62" s="194">
        <f>'Active Donors'!BG62*Regular!C9</f>
        <v>85000</v>
      </c>
      <c r="BH62" s="194">
        <f>'Active Donors'!BH62*Regular!D9</f>
        <v>75000</v>
      </c>
      <c r="BI62" s="194">
        <f>'Active Donors'!BI62*Regular!E9</f>
        <v>65000</v>
      </c>
      <c r="BJ62" s="194">
        <f>'Active Donors'!BJ62*Regular!F9</f>
        <v>60000</v>
      </c>
      <c r="BK62" s="194">
        <f>'Active Donors'!BK62*Regular!G9</f>
        <v>56000.000000000007</v>
      </c>
      <c r="BL62" s="194">
        <f>'Active Donors'!BL62*Regular!H9</f>
        <v>53000</v>
      </c>
      <c r="BM62" s="194">
        <f>'Active Donors'!BM62*Regular!I9</f>
        <v>51000</v>
      </c>
      <c r="BN62" s="194">
        <f>'Active Donors'!BN62*Regular!J9</f>
        <v>49000</v>
      </c>
      <c r="BO62" s="194">
        <f>'Active Donors'!BO62*Regular!K9</f>
        <v>47000</v>
      </c>
      <c r="BP62" s="194">
        <f>'Active Donors'!BP62*Regular!L9</f>
        <v>46000</v>
      </c>
      <c r="BQ62" s="194">
        <f>'Active Donors'!BQ62*Regular!M9</f>
        <v>45000</v>
      </c>
      <c r="BR62" s="194">
        <f>'Active Donors'!BR62*Regular!N9</f>
        <v>41915.000000000015</v>
      </c>
      <c r="BS62" s="194">
        <f>'Active Donors'!BS62*Regular!O9</f>
        <v>40400.000000000015</v>
      </c>
      <c r="BT62" s="194">
        <f>'Active Donors'!BT62*Regular!P9</f>
        <v>38885.000000000015</v>
      </c>
      <c r="BU62" s="194">
        <f>'Active Donors'!BU62*Regular!Q9</f>
        <v>37370.000000000015</v>
      </c>
      <c r="BV62" s="194">
        <f>'Active Donors'!BV62*Regular!R9</f>
        <v>35855.000000000007</v>
      </c>
      <c r="BW62" s="194">
        <f>'Active Donors'!BW62*Regular!S9</f>
        <v>34340.000000000007</v>
      </c>
      <c r="BX62" s="194">
        <f>'Active Donors'!BX62*Regular!T9</f>
        <v>32825.000000000007</v>
      </c>
      <c r="BY62" s="194">
        <f>'Active Donors'!BY62*Regular!U9</f>
        <v>31310.000000000007</v>
      </c>
      <c r="BZ62" s="194">
        <f>'Active Donors'!BZ62*Regular!V9</f>
        <v>29795.000000000004</v>
      </c>
      <c r="CA62" s="194">
        <f>'Active Donors'!CA62*Regular!W9</f>
        <v>28280.000000000004</v>
      </c>
      <c r="CB62" s="194">
        <f>'Active Donors'!CB62*Regular!X9</f>
        <v>26765</v>
      </c>
      <c r="CC62" s="194">
        <f>'Active Donors'!CC62*Regular!Y9</f>
        <v>25250</v>
      </c>
      <c r="CD62" s="194">
        <f>'Active Donors'!CD62*Regular!Z9</f>
        <v>24227.375000000011</v>
      </c>
      <c r="CE62" s="194">
        <f>'Active Donors'!CE62*Regular!AA9</f>
        <v>22952.250000000007</v>
      </c>
      <c r="CF62" s="194">
        <f>'Active Donors'!CF62*Regular!AB9</f>
        <v>21677.125000000007</v>
      </c>
      <c r="CG62" s="194">
        <f>'Active Donors'!CG62*Regular!AC9</f>
        <v>20402.000000000007</v>
      </c>
      <c r="CH62" s="194">
        <f>'Active Donors'!CH62*Regular!AD9</f>
        <v>19126.875000000007</v>
      </c>
      <c r="CI62" s="194">
        <f>'Active Donors'!CI62*Regular!AE9</f>
        <v>17851.750000000004</v>
      </c>
      <c r="CJ62" s="194">
        <f>'Active Donors'!CJ62*Regular!AF9</f>
        <v>16576.625000000004</v>
      </c>
      <c r="CK62" s="194">
        <f>'Active Donors'!CK62*Regular!AG9</f>
        <v>15301.500000000002</v>
      </c>
      <c r="CL62" s="194">
        <f>'Active Donors'!CL62*Regular!AH9</f>
        <v>14026.375000000002</v>
      </c>
      <c r="CM62" s="194">
        <f>'Active Donors'!CM62*Regular!AI9</f>
        <v>12751.25</v>
      </c>
      <c r="CN62" s="194">
        <f>'Active Donors'!CN62*Regular!AJ9</f>
        <v>11476.125</v>
      </c>
      <c r="CO62" s="194">
        <f>'Active Donors'!CO62*Regular!AK9</f>
        <v>10201</v>
      </c>
      <c r="CP62" s="194">
        <f>'Active Donors'!CP62*Regular!AL9</f>
        <v>11052.783500000005</v>
      </c>
      <c r="CQ62" s="194">
        <f>'Active Donors'!CQ62*Regular!AM9</f>
        <v>10660.045000000006</v>
      </c>
      <c r="CR62" s="194">
        <f>'Active Donors'!CR62*Regular!AN9</f>
        <v>10267.306500000004</v>
      </c>
      <c r="CS62" s="194">
        <f>'Active Donors'!CS62*Regular!AO9</f>
        <v>9874.5680000000048</v>
      </c>
      <c r="CT62" s="194">
        <f>'Active Donors'!CT62*Regular!AP9</f>
        <v>9481.8295000000035</v>
      </c>
      <c r="CU62" s="194">
        <f>'Active Donors'!CU62*Regular!AQ9</f>
        <v>9089.0910000000022</v>
      </c>
      <c r="CV62" s="194">
        <f>'Active Donors'!CV62*Regular!AR9</f>
        <v>8696.3525000000027</v>
      </c>
      <c r="CW62" s="194">
        <f>'Active Donors'!CW62*Regular!AS9</f>
        <v>8303.6140000000032</v>
      </c>
      <c r="CX62" s="194">
        <f>'Active Donors'!CX62*Regular!AT9</f>
        <v>7910.8755000000019</v>
      </c>
      <c r="CY62" s="194">
        <f>'Active Donors'!CY62*Regular!AU9</f>
        <v>7518.1370000000006</v>
      </c>
      <c r="CZ62" s="194">
        <f>'Active Donors'!CZ62*Regular!AV9</f>
        <v>7125.3985000000002</v>
      </c>
      <c r="DA62" s="194">
        <f>'Active Donors'!DA62*Regular!AW9</f>
        <v>6732.6600000000008</v>
      </c>
      <c r="DB62" s="194">
        <f>'Active Donors'!DB62*Regular!AX9</f>
        <v>6233.3210499999996</v>
      </c>
      <c r="DC62" s="194">
        <f>'Active Donors'!DC62*Regular!AY9</f>
        <v>5666.6555000000008</v>
      </c>
      <c r="DD62" s="194">
        <f>'Active Donors'!DD62*Regular!AZ9</f>
        <v>5099.9899500000001</v>
      </c>
      <c r="DE62" s="194">
        <f>'Active Donors'!DE62*Regular!BA9</f>
        <v>4533.3244000000004</v>
      </c>
      <c r="DF62" s="194">
        <f>'Active Donors'!DF62*Regular!BB9</f>
        <v>3966.6588500000007</v>
      </c>
      <c r="DG62" s="194">
        <f>'Active Donors'!DG62*Regular!BC9</f>
        <v>3399.993300000001</v>
      </c>
      <c r="DH62" s="194">
        <f>'Active Donors'!DH62*Regular!BD9</f>
        <v>2833.3277500000004</v>
      </c>
      <c r="DI62" s="194">
        <f>'Active Donors'!DI62*Regular!BE9</f>
        <v>2266.6622000000002</v>
      </c>
      <c r="DJ62" s="194">
        <f>'Active Donors'!DJ62*Regular!BF9</f>
        <v>1699.99665</v>
      </c>
      <c r="DK62" s="194">
        <f>'Active Donors'!DK62*Regular!BG9</f>
        <v>1133.3311000000001</v>
      </c>
      <c r="DL62" s="194">
        <f>'Active Donors'!DL62*Regular!BH9</f>
        <v>566.66555000000005</v>
      </c>
      <c r="DM62" s="194">
        <f>'Active Donors'!DM62*Regular!BI9</f>
        <v>0</v>
      </c>
    </row>
    <row r="63" spans="1:121" ht="13" x14ac:dyDescent="0.3">
      <c r="A63" s="56" t="s">
        <v>59</v>
      </c>
      <c r="BG63" s="194">
        <f>'Active Donors'!BG63*Regular!B9</f>
        <v>100000</v>
      </c>
      <c r="BH63" s="194">
        <f>'Active Donors'!BH63*Regular!C9</f>
        <v>85000</v>
      </c>
      <c r="BI63" s="194">
        <f>'Active Donors'!BI63*Regular!D9</f>
        <v>75000</v>
      </c>
      <c r="BJ63" s="194">
        <f>'Active Donors'!BJ63*Regular!E9</f>
        <v>65000</v>
      </c>
      <c r="BK63" s="194">
        <f>'Active Donors'!BK63*Regular!F9</f>
        <v>60000</v>
      </c>
      <c r="BL63" s="194">
        <f>'Active Donors'!BL63*Regular!G9</f>
        <v>56000.000000000007</v>
      </c>
      <c r="BM63" s="194">
        <f>'Active Donors'!BM63*Regular!H9</f>
        <v>53000</v>
      </c>
      <c r="BN63" s="194">
        <f>'Active Donors'!BN63*Regular!I9</f>
        <v>51000</v>
      </c>
      <c r="BO63" s="194">
        <f>'Active Donors'!BO63*Regular!J9</f>
        <v>49000</v>
      </c>
      <c r="BP63" s="194">
        <f>'Active Donors'!BP63*Regular!K9</f>
        <v>47000</v>
      </c>
      <c r="BQ63" s="194">
        <f>'Active Donors'!BQ63*Regular!L9</f>
        <v>46000</v>
      </c>
      <c r="BR63" s="194">
        <f>'Active Donors'!BR63*Regular!M9</f>
        <v>45000</v>
      </c>
      <c r="BS63" s="194">
        <f>'Active Donors'!BS63*Regular!N9</f>
        <v>41915.000000000015</v>
      </c>
      <c r="BT63" s="194">
        <f>'Active Donors'!BT63*Regular!O9</f>
        <v>40400.000000000015</v>
      </c>
      <c r="BU63" s="194">
        <f>'Active Donors'!BU63*Regular!P9</f>
        <v>38885.000000000015</v>
      </c>
      <c r="BV63" s="194">
        <f>'Active Donors'!BV63*Regular!Q9</f>
        <v>37370.000000000015</v>
      </c>
      <c r="BW63" s="194">
        <f>'Active Donors'!BW63*Regular!R9</f>
        <v>35855.000000000007</v>
      </c>
      <c r="BX63" s="194">
        <f>'Active Donors'!BX63*Regular!S9</f>
        <v>34340.000000000007</v>
      </c>
      <c r="BY63" s="194">
        <f>'Active Donors'!BY63*Regular!T9</f>
        <v>32825.000000000007</v>
      </c>
      <c r="BZ63" s="194">
        <f>'Active Donors'!BZ63*Regular!U9</f>
        <v>31310.000000000007</v>
      </c>
      <c r="CA63" s="194">
        <f>'Active Donors'!CA63*Regular!V9</f>
        <v>29795.000000000004</v>
      </c>
      <c r="CB63" s="194">
        <f>'Active Donors'!CB63*Regular!W9</f>
        <v>28280.000000000004</v>
      </c>
      <c r="CC63" s="194">
        <f>'Active Donors'!CC63*Regular!X9</f>
        <v>26765</v>
      </c>
      <c r="CD63" s="194">
        <f>'Active Donors'!CD63*Regular!Y9</f>
        <v>25250</v>
      </c>
      <c r="CE63" s="194">
        <f>'Active Donors'!CE63*Regular!Z9</f>
        <v>24227.375000000011</v>
      </c>
      <c r="CF63" s="194">
        <f>'Active Donors'!CF63*Regular!AA9</f>
        <v>22952.250000000007</v>
      </c>
      <c r="CG63" s="194">
        <f>'Active Donors'!CG63*Regular!AB9</f>
        <v>21677.125000000007</v>
      </c>
      <c r="CH63" s="194">
        <f>'Active Donors'!CH63*Regular!AC9</f>
        <v>20402.000000000007</v>
      </c>
      <c r="CI63" s="194">
        <f>'Active Donors'!CI63*Regular!AD9</f>
        <v>19126.875000000007</v>
      </c>
      <c r="CJ63" s="194">
        <f>'Active Donors'!CJ63*Regular!AE9</f>
        <v>17851.750000000004</v>
      </c>
      <c r="CK63" s="194">
        <f>'Active Donors'!CK63*Regular!AF9</f>
        <v>16576.625000000004</v>
      </c>
      <c r="CL63" s="194">
        <f>'Active Donors'!CL63*Regular!AG9</f>
        <v>15301.500000000002</v>
      </c>
      <c r="CM63" s="194">
        <f>'Active Donors'!CM63*Regular!AH9</f>
        <v>14026.375000000002</v>
      </c>
      <c r="CN63" s="194">
        <f>'Active Donors'!CN63*Regular!AI9</f>
        <v>12751.25</v>
      </c>
      <c r="CO63" s="194">
        <f>'Active Donors'!CO63*Regular!AJ9</f>
        <v>11476.125</v>
      </c>
      <c r="CP63" s="194">
        <f>'Active Donors'!CP63*Regular!AK9</f>
        <v>10201</v>
      </c>
      <c r="CQ63" s="194">
        <f>'Active Donors'!CQ63*Regular!AL9</f>
        <v>11052.783500000005</v>
      </c>
      <c r="CR63" s="194">
        <f>'Active Donors'!CR63*Regular!AM9</f>
        <v>10660.045000000006</v>
      </c>
      <c r="CS63" s="194">
        <f>'Active Donors'!CS63*Regular!AN9</f>
        <v>10267.306500000004</v>
      </c>
      <c r="CT63" s="194">
        <f>'Active Donors'!CT63*Regular!AO9</f>
        <v>9874.5680000000048</v>
      </c>
      <c r="CU63" s="194">
        <f>'Active Donors'!CU63*Regular!AP9</f>
        <v>9481.8295000000035</v>
      </c>
      <c r="CV63" s="194">
        <f>'Active Donors'!CV63*Regular!AQ9</f>
        <v>9089.0910000000022</v>
      </c>
      <c r="CW63" s="194">
        <f>'Active Donors'!CW63*Regular!AR9</f>
        <v>8696.3525000000027</v>
      </c>
      <c r="CX63" s="194">
        <f>'Active Donors'!CX63*Regular!AS9</f>
        <v>8303.6140000000032</v>
      </c>
      <c r="CY63" s="194">
        <f>'Active Donors'!CY63*Regular!AT9</f>
        <v>7910.8755000000019</v>
      </c>
      <c r="CZ63" s="194">
        <f>'Active Donors'!CZ63*Regular!AU9</f>
        <v>7518.1370000000006</v>
      </c>
      <c r="DA63" s="194">
        <f>'Active Donors'!DA63*Regular!AV9</f>
        <v>7125.3985000000002</v>
      </c>
      <c r="DB63" s="194">
        <f>'Active Donors'!DB63*Regular!AW9</f>
        <v>6732.6600000000008</v>
      </c>
      <c r="DC63" s="194">
        <f>'Active Donors'!DC63*Regular!AX9</f>
        <v>6233.3210499999996</v>
      </c>
      <c r="DD63" s="194">
        <f>'Active Donors'!DD63*Regular!AY9</f>
        <v>5666.6555000000008</v>
      </c>
      <c r="DE63" s="194">
        <f>'Active Donors'!DE63*Regular!AZ9</f>
        <v>5099.9899500000001</v>
      </c>
      <c r="DF63" s="194">
        <f>'Active Donors'!DF63*Regular!BA9</f>
        <v>4533.3244000000004</v>
      </c>
      <c r="DG63" s="194">
        <f>'Active Donors'!DG63*Regular!BB9</f>
        <v>3966.6588500000007</v>
      </c>
      <c r="DH63" s="194">
        <f>'Active Donors'!DH63*Regular!BC9</f>
        <v>3399.993300000001</v>
      </c>
      <c r="DI63" s="194">
        <f>'Active Donors'!DI63*Regular!BD9</f>
        <v>2833.3277500000004</v>
      </c>
      <c r="DJ63" s="194">
        <f>'Active Donors'!DJ63*Regular!BE9</f>
        <v>2266.6622000000002</v>
      </c>
      <c r="DK63" s="194">
        <f>'Active Donors'!DK63*Regular!BF9</f>
        <v>1699.99665</v>
      </c>
      <c r="DL63" s="194">
        <f>'Active Donors'!DL63*Regular!BG9</f>
        <v>1133.3311000000001</v>
      </c>
      <c r="DM63" s="194">
        <f>'Active Donors'!DM63*Regular!BH9</f>
        <v>566.66555000000005</v>
      </c>
      <c r="DN63" s="194">
        <f>'Active Donors'!DN63*Regular!BI9</f>
        <v>0</v>
      </c>
    </row>
    <row r="64" spans="1:121" ht="13" x14ac:dyDescent="0.3">
      <c r="A64" s="56" t="s">
        <v>60</v>
      </c>
      <c r="BH64" s="194">
        <f>'Active Donors'!BH64*Regular!B9</f>
        <v>100000</v>
      </c>
      <c r="BI64" s="194">
        <f>'Active Donors'!BI64*Regular!C9</f>
        <v>85000</v>
      </c>
      <c r="BJ64" s="194">
        <f>'Active Donors'!BJ64*Regular!D9</f>
        <v>75000</v>
      </c>
      <c r="BK64" s="194">
        <f>'Active Donors'!BK64*Regular!E9</f>
        <v>65000</v>
      </c>
      <c r="BL64" s="194">
        <f>'Active Donors'!BL64*Regular!F9</f>
        <v>60000</v>
      </c>
      <c r="BM64" s="194">
        <f>'Active Donors'!BM64*Regular!G9</f>
        <v>56000.000000000007</v>
      </c>
      <c r="BN64" s="194">
        <f>'Active Donors'!BN64*Regular!H9</f>
        <v>53000</v>
      </c>
      <c r="BO64" s="194">
        <f>'Active Donors'!BO64*Regular!I9</f>
        <v>51000</v>
      </c>
      <c r="BP64" s="194">
        <f>'Active Donors'!BP64*Regular!J9</f>
        <v>49000</v>
      </c>
      <c r="BQ64" s="194">
        <f>'Active Donors'!BQ64*Regular!K9</f>
        <v>47000</v>
      </c>
      <c r="BR64" s="194">
        <f>'Active Donors'!BR64*Regular!L9</f>
        <v>46000</v>
      </c>
      <c r="BS64" s="194">
        <f>'Active Donors'!BS64*Regular!M9</f>
        <v>45000</v>
      </c>
      <c r="BT64" s="194">
        <f>'Active Donors'!BT64*Regular!N9</f>
        <v>41915.000000000015</v>
      </c>
      <c r="BU64" s="194">
        <f>'Active Donors'!BU64*Regular!O9</f>
        <v>40400.000000000015</v>
      </c>
      <c r="BV64" s="194">
        <f>'Active Donors'!BV64*Regular!P9</f>
        <v>38885.000000000015</v>
      </c>
      <c r="BW64" s="194">
        <f>'Active Donors'!BW64*Regular!Q9</f>
        <v>37370.000000000015</v>
      </c>
      <c r="BX64" s="194">
        <f>'Active Donors'!BX64*Regular!R9</f>
        <v>35855.000000000007</v>
      </c>
      <c r="BY64" s="194">
        <f>'Active Donors'!BY64*Regular!S9</f>
        <v>34340.000000000007</v>
      </c>
      <c r="BZ64" s="194">
        <f>'Active Donors'!BZ64*Regular!T9</f>
        <v>32825.000000000007</v>
      </c>
      <c r="CA64" s="194">
        <f>'Active Donors'!CA64*Regular!U9</f>
        <v>31310.000000000007</v>
      </c>
      <c r="CB64" s="194">
        <f>'Active Donors'!CB64*Regular!V9</f>
        <v>29795.000000000004</v>
      </c>
      <c r="CC64" s="194">
        <f>'Active Donors'!CC64*Regular!W9</f>
        <v>28280.000000000004</v>
      </c>
      <c r="CD64" s="194">
        <f>'Active Donors'!CD64*Regular!X9</f>
        <v>26765</v>
      </c>
      <c r="CE64" s="194">
        <f>'Active Donors'!CE64*Regular!Y9</f>
        <v>25250</v>
      </c>
      <c r="CF64" s="194">
        <f>'Active Donors'!CF64*Regular!Z9</f>
        <v>24227.375000000011</v>
      </c>
      <c r="CG64" s="194">
        <f>'Active Donors'!CG64*Regular!AA9</f>
        <v>22952.250000000007</v>
      </c>
      <c r="CH64" s="194">
        <f>'Active Donors'!CH64*Regular!AB9</f>
        <v>21677.125000000007</v>
      </c>
      <c r="CI64" s="194">
        <f>'Active Donors'!CI64*Regular!AC9</f>
        <v>20402.000000000007</v>
      </c>
      <c r="CJ64" s="194">
        <f>'Active Donors'!CJ64*Regular!AD9</f>
        <v>19126.875000000007</v>
      </c>
      <c r="CK64" s="194">
        <f>'Active Donors'!CK64*Regular!AE9</f>
        <v>17851.750000000004</v>
      </c>
      <c r="CL64" s="194">
        <f>'Active Donors'!CL64*Regular!AF9</f>
        <v>16576.625000000004</v>
      </c>
      <c r="CM64" s="194">
        <f>'Active Donors'!CM64*Regular!AG9</f>
        <v>15301.500000000002</v>
      </c>
      <c r="CN64" s="194">
        <f>'Active Donors'!CN64*Regular!AH9</f>
        <v>14026.375000000002</v>
      </c>
      <c r="CO64" s="194">
        <f>'Active Donors'!CO64*Regular!AI9</f>
        <v>12751.25</v>
      </c>
      <c r="CP64" s="194">
        <f>'Active Donors'!CP64*Regular!AJ9</f>
        <v>11476.125</v>
      </c>
      <c r="CQ64" s="194">
        <f>'Active Donors'!CQ64*Regular!AK9</f>
        <v>10201</v>
      </c>
      <c r="CR64" s="194">
        <f>'Active Donors'!CR64*Regular!AL9</f>
        <v>11052.783500000005</v>
      </c>
      <c r="CS64" s="194">
        <f>'Active Donors'!CS64*Regular!AM9</f>
        <v>10660.045000000006</v>
      </c>
      <c r="CT64" s="194">
        <f>'Active Donors'!CT64*Regular!AN9</f>
        <v>10267.306500000004</v>
      </c>
      <c r="CU64" s="194">
        <f>'Active Donors'!CU64*Regular!AO9</f>
        <v>9874.5680000000048</v>
      </c>
      <c r="CV64" s="194">
        <f>'Active Donors'!CV64*Regular!AP9</f>
        <v>9481.8295000000035</v>
      </c>
      <c r="CW64" s="194">
        <f>'Active Donors'!CW64*Regular!AQ9</f>
        <v>9089.0910000000022</v>
      </c>
      <c r="CX64" s="194">
        <f>'Active Donors'!CX64*Regular!AR9</f>
        <v>8696.3525000000027</v>
      </c>
      <c r="CY64" s="194">
        <f>'Active Donors'!CY64*Regular!AS9</f>
        <v>8303.6140000000032</v>
      </c>
      <c r="CZ64" s="194">
        <f>'Active Donors'!CZ64*Regular!AT9</f>
        <v>7910.8755000000019</v>
      </c>
      <c r="DA64" s="194">
        <f>'Active Donors'!DA64*Regular!AU9</f>
        <v>7518.1370000000006</v>
      </c>
      <c r="DB64" s="194">
        <f>'Active Donors'!DB64*Regular!AV9</f>
        <v>7125.3985000000002</v>
      </c>
      <c r="DC64" s="194">
        <f>'Active Donors'!DC64*Regular!AW9</f>
        <v>6732.6600000000008</v>
      </c>
      <c r="DD64" s="194">
        <f>'Active Donors'!DD64*Regular!AX9</f>
        <v>6233.3210499999996</v>
      </c>
      <c r="DE64" s="194">
        <f>'Active Donors'!DE64*Regular!AY9</f>
        <v>5666.6555000000008</v>
      </c>
      <c r="DF64" s="194">
        <f>'Active Donors'!DF64*Regular!AZ9</f>
        <v>5099.9899500000001</v>
      </c>
      <c r="DG64" s="194">
        <f>'Active Donors'!DG64*Regular!BA9</f>
        <v>4533.3244000000004</v>
      </c>
      <c r="DH64" s="194">
        <f>'Active Donors'!DH64*Regular!BB9</f>
        <v>3966.6588500000007</v>
      </c>
      <c r="DI64" s="194">
        <f>'Active Donors'!DI64*Regular!BC9</f>
        <v>3399.993300000001</v>
      </c>
      <c r="DJ64" s="194">
        <f>'Active Donors'!DJ64*Regular!BD9</f>
        <v>2833.3277500000004</v>
      </c>
      <c r="DK64" s="194">
        <f>'Active Donors'!DK64*Regular!BE9</f>
        <v>2266.6622000000002</v>
      </c>
      <c r="DL64" s="194">
        <f>'Active Donors'!DL64*Regular!BF9</f>
        <v>1699.99665</v>
      </c>
      <c r="DM64" s="194">
        <f>'Active Donors'!DM64*Regular!BG9</f>
        <v>1133.3311000000001</v>
      </c>
      <c r="DN64" s="194">
        <f>'Active Donors'!DN64*Regular!BH9</f>
        <v>566.66555000000005</v>
      </c>
      <c r="DO64" s="194">
        <f>'Active Donors'!DO64*Regular!BI9</f>
        <v>0</v>
      </c>
    </row>
    <row r="65" spans="1:121" s="48" customFormat="1" ht="13.5" thickBot="1" x14ac:dyDescent="0.35">
      <c r="A65" s="58" t="s">
        <v>61</v>
      </c>
      <c r="M65" s="52"/>
      <c r="Y65" s="52"/>
      <c r="AK65" s="52"/>
      <c r="AW65" s="52"/>
      <c r="BI65" s="195">
        <f>'Active Donors'!BI65*Regular!B9</f>
        <v>100000</v>
      </c>
      <c r="BJ65" s="195">
        <f>'Active Donors'!BJ65*Regular!C9</f>
        <v>85000</v>
      </c>
      <c r="BK65" s="195">
        <f>'Active Donors'!BK65*Regular!D9</f>
        <v>75000</v>
      </c>
      <c r="BL65" s="195">
        <f>'Active Donors'!BL65*Regular!E9</f>
        <v>65000</v>
      </c>
      <c r="BM65" s="195">
        <f>'Active Donors'!BM65*Regular!F9</f>
        <v>60000</v>
      </c>
      <c r="BN65" s="195">
        <f>'Active Donors'!BN65*Regular!G9</f>
        <v>56000.000000000007</v>
      </c>
      <c r="BO65" s="195">
        <f>'Active Donors'!BO65*Regular!H9</f>
        <v>53000</v>
      </c>
      <c r="BP65" s="195">
        <f>'Active Donors'!BP65*Regular!I9</f>
        <v>51000</v>
      </c>
      <c r="BQ65" s="195">
        <f>'Active Donors'!BQ65*Regular!J9</f>
        <v>49000</v>
      </c>
      <c r="BR65" s="195">
        <f>'Active Donors'!BR65*Regular!K9</f>
        <v>47000</v>
      </c>
      <c r="BS65" s="195">
        <f>'Active Donors'!BS65*Regular!L9</f>
        <v>46000</v>
      </c>
      <c r="BT65" s="195">
        <f>'Active Donors'!BT65*Regular!M9</f>
        <v>45000</v>
      </c>
      <c r="BU65" s="195">
        <f>'Active Donors'!BU65*Regular!N9</f>
        <v>41915.000000000015</v>
      </c>
      <c r="BV65" s="195">
        <f>'Active Donors'!BV65*Regular!O9</f>
        <v>40400.000000000015</v>
      </c>
      <c r="BW65" s="195">
        <f>'Active Donors'!BW65*Regular!P9</f>
        <v>38885.000000000015</v>
      </c>
      <c r="BX65" s="195">
        <f>'Active Donors'!BX65*Regular!Q9</f>
        <v>37370.000000000015</v>
      </c>
      <c r="BY65" s="195">
        <f>'Active Donors'!BY65*Regular!R9</f>
        <v>35855.000000000007</v>
      </c>
      <c r="BZ65" s="195">
        <f>'Active Donors'!BZ65*Regular!S9</f>
        <v>34340.000000000007</v>
      </c>
      <c r="CA65" s="195">
        <f>'Active Donors'!CA65*Regular!T9</f>
        <v>32825.000000000007</v>
      </c>
      <c r="CB65" s="195">
        <f>'Active Donors'!CB65*Regular!U9</f>
        <v>31310.000000000007</v>
      </c>
      <c r="CC65" s="195">
        <f>'Active Donors'!CC65*Regular!V9</f>
        <v>29795.000000000004</v>
      </c>
      <c r="CD65" s="195">
        <f>'Active Donors'!CD65*Regular!W9</f>
        <v>28280.000000000004</v>
      </c>
      <c r="CE65" s="195">
        <f>'Active Donors'!CE65*Regular!X9</f>
        <v>26765</v>
      </c>
      <c r="CF65" s="195">
        <f>'Active Donors'!CF65*Regular!Y9</f>
        <v>25250</v>
      </c>
      <c r="CG65" s="195">
        <f>'Active Donors'!CG65*Regular!Z9</f>
        <v>24227.375000000011</v>
      </c>
      <c r="CH65" s="195">
        <f>'Active Donors'!CH65*Regular!AA9</f>
        <v>22952.250000000007</v>
      </c>
      <c r="CI65" s="195">
        <f>'Active Donors'!CI65*Regular!AB9</f>
        <v>21677.125000000007</v>
      </c>
      <c r="CJ65" s="195">
        <f>'Active Donors'!CJ65*Regular!AC9</f>
        <v>20402.000000000007</v>
      </c>
      <c r="CK65" s="195">
        <f>'Active Donors'!CK65*Regular!AD9</f>
        <v>19126.875000000007</v>
      </c>
      <c r="CL65" s="195">
        <f>'Active Donors'!CL65*Regular!AE9</f>
        <v>17851.750000000004</v>
      </c>
      <c r="CM65" s="195">
        <f>'Active Donors'!CM65*Regular!AF9</f>
        <v>16576.625000000004</v>
      </c>
      <c r="CN65" s="195">
        <f>'Active Donors'!CN65*Regular!AG9</f>
        <v>15301.500000000002</v>
      </c>
      <c r="CO65" s="195">
        <f>'Active Donors'!CO65*Regular!AH9</f>
        <v>14026.375000000002</v>
      </c>
      <c r="CP65" s="195">
        <f>'Active Donors'!CP65*Regular!AI9</f>
        <v>12751.25</v>
      </c>
      <c r="CQ65" s="195">
        <f>'Active Donors'!CQ65*Regular!AJ9</f>
        <v>11476.125</v>
      </c>
      <c r="CR65" s="195">
        <f>'Active Donors'!CR65*Regular!AK9</f>
        <v>10201</v>
      </c>
      <c r="CS65" s="195">
        <f>'Active Donors'!CS65*Regular!AL9</f>
        <v>11052.783500000005</v>
      </c>
      <c r="CT65" s="195">
        <f>'Active Donors'!CT65*Regular!AM9</f>
        <v>10660.045000000006</v>
      </c>
      <c r="CU65" s="195">
        <f>'Active Donors'!CU65*Regular!AN9</f>
        <v>10267.306500000004</v>
      </c>
      <c r="CV65" s="195">
        <f>'Active Donors'!CV65*Regular!AO9</f>
        <v>9874.5680000000048</v>
      </c>
      <c r="CW65" s="195">
        <f>'Active Donors'!CW65*Regular!AP9</f>
        <v>9481.8295000000035</v>
      </c>
      <c r="CX65" s="195">
        <f>'Active Donors'!CX65*Regular!AQ9</f>
        <v>9089.0910000000022</v>
      </c>
      <c r="CY65" s="195">
        <f>'Active Donors'!CY65*Regular!AR9</f>
        <v>8696.3525000000027</v>
      </c>
      <c r="CZ65" s="195">
        <f>'Active Donors'!CZ65*Regular!AS9</f>
        <v>8303.6140000000032</v>
      </c>
      <c r="DA65" s="195">
        <f>'Active Donors'!DA65*Regular!AT9</f>
        <v>7910.8755000000019</v>
      </c>
      <c r="DB65" s="195">
        <f>'Active Donors'!DB65*Regular!AU9</f>
        <v>7518.1370000000006</v>
      </c>
      <c r="DC65" s="195">
        <f>'Active Donors'!DC65*Regular!AV9</f>
        <v>7125.3985000000002</v>
      </c>
      <c r="DD65" s="195">
        <f>'Active Donors'!DD65*Regular!AW9</f>
        <v>6732.6600000000008</v>
      </c>
      <c r="DE65" s="195">
        <f>'Active Donors'!DE65*Regular!AX9</f>
        <v>6233.3210499999996</v>
      </c>
      <c r="DF65" s="195">
        <f>'Active Donors'!DF65*Regular!AY9</f>
        <v>5666.6555000000008</v>
      </c>
      <c r="DG65" s="195">
        <f>'Active Donors'!DG65*Regular!AZ9</f>
        <v>5099.9899500000001</v>
      </c>
      <c r="DH65" s="195">
        <f>'Active Donors'!DH65*Regular!BA9</f>
        <v>4533.3244000000004</v>
      </c>
      <c r="DI65" s="195">
        <f>'Active Donors'!DI65*Regular!BB9</f>
        <v>3966.6588500000007</v>
      </c>
      <c r="DJ65" s="195">
        <f>'Active Donors'!DJ65*Regular!BC9</f>
        <v>3399.993300000001</v>
      </c>
      <c r="DK65" s="195">
        <f>'Active Donors'!DK65*Regular!BD9</f>
        <v>2833.3277500000004</v>
      </c>
      <c r="DL65" s="195">
        <f>'Active Donors'!DL65*Regular!BE9</f>
        <v>2266.6622000000002</v>
      </c>
      <c r="DM65" s="195">
        <f>'Active Donors'!DM65*Regular!BF9</f>
        <v>1699.99665</v>
      </c>
      <c r="DN65" s="195">
        <f>'Active Donors'!DN65*Regular!BG9</f>
        <v>1133.3311000000001</v>
      </c>
      <c r="DO65" s="195">
        <f>'Active Donors'!DO65*Regular!BH9</f>
        <v>566.66555000000005</v>
      </c>
      <c r="DP65" s="195">
        <f>'Active Donors'!DP65*Regular!BI9</f>
        <v>0</v>
      </c>
      <c r="DQ65" s="52"/>
    </row>
    <row r="66" spans="1:121" ht="13" x14ac:dyDescent="0.3">
      <c r="A66" s="15"/>
    </row>
    <row r="67" spans="1:121" ht="13" x14ac:dyDescent="0.3">
      <c r="A67" s="15"/>
    </row>
    <row r="68" spans="1:121" ht="13" x14ac:dyDescent="0.3">
      <c r="A68" s="15"/>
    </row>
    <row r="69" spans="1:121" ht="13" x14ac:dyDescent="0.3">
      <c r="A69" s="15"/>
    </row>
    <row r="70" spans="1:121" ht="13" x14ac:dyDescent="0.3">
      <c r="A70" s="15"/>
    </row>
    <row r="71" spans="1:121" ht="13" x14ac:dyDescent="0.3">
      <c r="A71" s="15"/>
    </row>
    <row r="72" spans="1:121" ht="13" x14ac:dyDescent="0.3">
      <c r="A72" s="15"/>
    </row>
    <row r="73" spans="1:121" ht="13" x14ac:dyDescent="0.3">
      <c r="A73" s="15"/>
    </row>
    <row r="74" spans="1:121" ht="13" x14ac:dyDescent="0.3">
      <c r="A74" s="15"/>
    </row>
    <row r="75" spans="1:121" ht="13" x14ac:dyDescent="0.3">
      <c r="A75" s="15"/>
    </row>
    <row r="76" spans="1:121" ht="13" x14ac:dyDescent="0.3">
      <c r="A76" s="15"/>
    </row>
    <row r="77" spans="1:121" ht="13" x14ac:dyDescent="0.3">
      <c r="A77" s="15"/>
    </row>
    <row r="78" spans="1:121" ht="13" x14ac:dyDescent="0.3">
      <c r="A78" s="15"/>
    </row>
    <row r="79" spans="1:121" ht="13" x14ac:dyDescent="0.3">
      <c r="A79" s="15"/>
    </row>
    <row r="80" spans="1:121" ht="13" x14ac:dyDescent="0.3">
      <c r="A80" s="15"/>
    </row>
    <row r="81" spans="1:1" ht="13" x14ac:dyDescent="0.3">
      <c r="A81" s="15"/>
    </row>
    <row r="82" spans="1:1" ht="13" x14ac:dyDescent="0.3">
      <c r="A82" s="15"/>
    </row>
    <row r="83" spans="1:1" ht="13" x14ac:dyDescent="0.3">
      <c r="A83" s="15"/>
    </row>
    <row r="84" spans="1:1" ht="13" x14ac:dyDescent="0.3">
      <c r="A84" s="15"/>
    </row>
    <row r="85" spans="1:1" ht="13" x14ac:dyDescent="0.3">
      <c r="A85" s="15"/>
    </row>
    <row r="86" spans="1:1" ht="13" x14ac:dyDescent="0.3">
      <c r="A86" s="15"/>
    </row>
    <row r="87" spans="1:1" ht="13" x14ac:dyDescent="0.3">
      <c r="A87" s="15"/>
    </row>
    <row r="88" spans="1:1" ht="13" x14ac:dyDescent="0.3">
      <c r="A88" s="15"/>
    </row>
    <row r="89" spans="1:1" ht="13" x14ac:dyDescent="0.3">
      <c r="A89" s="15"/>
    </row>
    <row r="90" spans="1:1" ht="13" x14ac:dyDescent="0.3">
      <c r="A90" s="15"/>
    </row>
    <row r="91" spans="1:1" ht="13" x14ac:dyDescent="0.3">
      <c r="A91" s="15"/>
    </row>
    <row r="92" spans="1:1" ht="13" x14ac:dyDescent="0.3">
      <c r="A92" s="15"/>
    </row>
    <row r="93" spans="1:1" ht="13" x14ac:dyDescent="0.3">
      <c r="A93" s="15"/>
    </row>
    <row r="94" spans="1:1" ht="13" x14ac:dyDescent="0.3">
      <c r="A94" s="15"/>
    </row>
    <row r="95" spans="1:1" ht="13" x14ac:dyDescent="0.3">
      <c r="A95" s="15"/>
    </row>
    <row r="96" spans="1:1" ht="13" x14ac:dyDescent="0.3">
      <c r="A96" s="15"/>
    </row>
    <row r="97" spans="1:1" ht="13" x14ac:dyDescent="0.3">
      <c r="A97" s="15"/>
    </row>
    <row r="98" spans="1:1" ht="13" x14ac:dyDescent="0.3">
      <c r="A98" s="15"/>
    </row>
    <row r="99" spans="1:1" ht="13" x14ac:dyDescent="0.3">
      <c r="A99" s="15"/>
    </row>
    <row r="100" spans="1:1" ht="13" x14ac:dyDescent="0.3">
      <c r="A100" s="15"/>
    </row>
    <row r="101" spans="1:1" ht="13" x14ac:dyDescent="0.3">
      <c r="A101" s="15"/>
    </row>
    <row r="102" spans="1:1" ht="13" x14ac:dyDescent="0.3">
      <c r="A102" s="15"/>
    </row>
    <row r="103" spans="1:1" ht="13" x14ac:dyDescent="0.3">
      <c r="A103" s="15"/>
    </row>
    <row r="104" spans="1:1" ht="13" x14ac:dyDescent="0.3">
      <c r="A104" s="15"/>
    </row>
    <row r="105" spans="1:1" ht="13" x14ac:dyDescent="0.3">
      <c r="A105" s="15"/>
    </row>
    <row r="106" spans="1:1" ht="13" x14ac:dyDescent="0.3">
      <c r="A106" s="15"/>
    </row>
    <row r="107" spans="1:1" ht="13" x14ac:dyDescent="0.3">
      <c r="A107" s="15"/>
    </row>
    <row r="108" spans="1:1" ht="13" x14ac:dyDescent="0.3">
      <c r="A108" s="15"/>
    </row>
    <row r="109" spans="1:1" ht="13" x14ac:dyDescent="0.3">
      <c r="A109" s="15"/>
    </row>
    <row r="110" spans="1:1" ht="13" x14ac:dyDescent="0.3">
      <c r="A110" s="15"/>
    </row>
    <row r="111" spans="1:1" ht="13" x14ac:dyDescent="0.3">
      <c r="A111" s="15"/>
    </row>
    <row r="112" spans="1:1" ht="13" x14ac:dyDescent="0.3">
      <c r="A112" s="15"/>
    </row>
    <row r="113" spans="1:1" ht="13" x14ac:dyDescent="0.3">
      <c r="A113" s="15"/>
    </row>
    <row r="114" spans="1:1" ht="13" x14ac:dyDescent="0.3">
      <c r="A114" s="15"/>
    </row>
    <row r="115" spans="1:1" ht="13" x14ac:dyDescent="0.3">
      <c r="A115" s="15"/>
    </row>
    <row r="116" spans="1:1" ht="13" x14ac:dyDescent="0.3">
      <c r="A116" s="15"/>
    </row>
    <row r="117" spans="1:1" ht="13" x14ac:dyDescent="0.3">
      <c r="A117" s="15"/>
    </row>
    <row r="118" spans="1:1" ht="13" x14ac:dyDescent="0.3">
      <c r="A118" s="15"/>
    </row>
    <row r="119" spans="1:1" ht="13" x14ac:dyDescent="0.3">
      <c r="A119" s="15"/>
    </row>
    <row r="120" spans="1:1" ht="13" x14ac:dyDescent="0.3">
      <c r="A120" s="15"/>
    </row>
    <row r="121" spans="1:1" ht="13" x14ac:dyDescent="0.3">
      <c r="A121" s="15"/>
    </row>
    <row r="122" spans="1:1" ht="13" x14ac:dyDescent="0.3">
      <c r="A122" s="15"/>
    </row>
    <row r="123" spans="1:1" ht="13" x14ac:dyDescent="0.3">
      <c r="A123" s="15"/>
    </row>
    <row r="124" spans="1:1" ht="13" x14ac:dyDescent="0.3">
      <c r="A124" s="15"/>
    </row>
    <row r="125" spans="1:1" ht="13" x14ac:dyDescent="0.3">
      <c r="A125" s="15"/>
    </row>
    <row r="126" spans="1:1" x14ac:dyDescent="0.25">
      <c r="A126" s="54"/>
    </row>
    <row r="127" spans="1:1" x14ac:dyDescent="0.25">
      <c r="A127" s="54"/>
    </row>
    <row r="128" spans="1:1" x14ac:dyDescent="0.25">
      <c r="A128" s="54"/>
    </row>
    <row r="129" spans="1:1" x14ac:dyDescent="0.25">
      <c r="A129" s="54"/>
    </row>
    <row r="130" spans="1:1" x14ac:dyDescent="0.25">
      <c r="A130" s="54"/>
    </row>
    <row r="131" spans="1:1" x14ac:dyDescent="0.25">
      <c r="A131" s="54"/>
    </row>
    <row r="132" spans="1:1" x14ac:dyDescent="0.25">
      <c r="A132" s="54"/>
    </row>
    <row r="133" spans="1:1" x14ac:dyDescent="0.25">
      <c r="A133" s="54"/>
    </row>
    <row r="134" spans="1:1" x14ac:dyDescent="0.25">
      <c r="A134" s="54"/>
    </row>
    <row r="135" spans="1:1" x14ac:dyDescent="0.25">
      <c r="A135" s="54"/>
    </row>
    <row r="136" spans="1:1" x14ac:dyDescent="0.25">
      <c r="A136" s="54"/>
    </row>
    <row r="137" spans="1:1" x14ac:dyDescent="0.25">
      <c r="A137" s="54"/>
    </row>
    <row r="138" spans="1:1" x14ac:dyDescent="0.25">
      <c r="A138" s="54"/>
    </row>
    <row r="139" spans="1:1" x14ac:dyDescent="0.25">
      <c r="A139" s="54"/>
    </row>
    <row r="140" spans="1:1" x14ac:dyDescent="0.25">
      <c r="A140" s="54"/>
    </row>
    <row r="141" spans="1:1" x14ac:dyDescent="0.25">
      <c r="A141" s="54"/>
    </row>
    <row r="142" spans="1:1" x14ac:dyDescent="0.25">
      <c r="A142" s="54"/>
    </row>
    <row r="143" spans="1:1" x14ac:dyDescent="0.25">
      <c r="A143" s="54"/>
    </row>
    <row r="144" spans="1:1" x14ac:dyDescent="0.25">
      <c r="A144" s="54"/>
    </row>
    <row r="145" spans="1:1" x14ac:dyDescent="0.25">
      <c r="A145" s="54"/>
    </row>
    <row r="146" spans="1:1" x14ac:dyDescent="0.25">
      <c r="A146" s="54"/>
    </row>
    <row r="147" spans="1:1" x14ac:dyDescent="0.25">
      <c r="A147" s="54"/>
    </row>
    <row r="148" spans="1:1" x14ac:dyDescent="0.25">
      <c r="A148" s="54"/>
    </row>
    <row r="149" spans="1:1" x14ac:dyDescent="0.25">
      <c r="A149" s="54"/>
    </row>
    <row r="150" spans="1:1" x14ac:dyDescent="0.25">
      <c r="A150" s="54"/>
    </row>
    <row r="151" spans="1:1" x14ac:dyDescent="0.25">
      <c r="A151" s="54"/>
    </row>
    <row r="152" spans="1:1" x14ac:dyDescent="0.25">
      <c r="A152" s="54"/>
    </row>
    <row r="153" spans="1:1" x14ac:dyDescent="0.25">
      <c r="A153" s="54"/>
    </row>
    <row r="154" spans="1:1" x14ac:dyDescent="0.25">
      <c r="A154" s="54"/>
    </row>
    <row r="155" spans="1:1" x14ac:dyDescent="0.25">
      <c r="A155" s="54"/>
    </row>
    <row r="156" spans="1:1" x14ac:dyDescent="0.25">
      <c r="A156" s="54"/>
    </row>
    <row r="157" spans="1:1" x14ac:dyDescent="0.25">
      <c r="A157" s="54"/>
    </row>
    <row r="158" spans="1:1" x14ac:dyDescent="0.25">
      <c r="A158" s="54"/>
    </row>
    <row r="159" spans="1:1" x14ac:dyDescent="0.25">
      <c r="A159" s="54"/>
    </row>
    <row r="160" spans="1:1" x14ac:dyDescent="0.25">
      <c r="A160" s="54"/>
    </row>
    <row r="161" spans="1:1" x14ac:dyDescent="0.25">
      <c r="A161" s="54"/>
    </row>
    <row r="162" spans="1:1" x14ac:dyDescent="0.25">
      <c r="A162" s="54"/>
    </row>
    <row r="163" spans="1:1" x14ac:dyDescent="0.25">
      <c r="A163" s="54"/>
    </row>
    <row r="164" spans="1:1" x14ac:dyDescent="0.25">
      <c r="A164" s="54"/>
    </row>
    <row r="165" spans="1:1" x14ac:dyDescent="0.25">
      <c r="A165" s="54"/>
    </row>
    <row r="166" spans="1:1" x14ac:dyDescent="0.25">
      <c r="A166" s="54"/>
    </row>
    <row r="167" spans="1:1" x14ac:dyDescent="0.25">
      <c r="A167" s="54"/>
    </row>
    <row r="168" spans="1:1" x14ac:dyDescent="0.25">
      <c r="A168" s="54"/>
    </row>
    <row r="169" spans="1:1" x14ac:dyDescent="0.25">
      <c r="A169" s="54"/>
    </row>
    <row r="170" spans="1:1" x14ac:dyDescent="0.25">
      <c r="A170" s="54"/>
    </row>
    <row r="171" spans="1:1" x14ac:dyDescent="0.25">
      <c r="A171" s="54"/>
    </row>
    <row r="172" spans="1:1" x14ac:dyDescent="0.25">
      <c r="A172" s="54"/>
    </row>
    <row r="173" spans="1:1" x14ac:dyDescent="0.25">
      <c r="A173" s="54"/>
    </row>
    <row r="174" spans="1:1" x14ac:dyDescent="0.25">
      <c r="A174" s="54"/>
    </row>
    <row r="175" spans="1:1" x14ac:dyDescent="0.25">
      <c r="A175" s="54"/>
    </row>
    <row r="176" spans="1:1" x14ac:dyDescent="0.25">
      <c r="A176" s="54"/>
    </row>
    <row r="177" spans="1:1" x14ac:dyDescent="0.25">
      <c r="A177" s="54"/>
    </row>
    <row r="178" spans="1:1" x14ac:dyDescent="0.25">
      <c r="A178" s="54"/>
    </row>
    <row r="179" spans="1:1" x14ac:dyDescent="0.25">
      <c r="A179" s="54"/>
    </row>
    <row r="180" spans="1:1" x14ac:dyDescent="0.25">
      <c r="A180" s="54"/>
    </row>
    <row r="181" spans="1:1" x14ac:dyDescent="0.25">
      <c r="A181" s="54"/>
    </row>
    <row r="182" spans="1:1" x14ac:dyDescent="0.25">
      <c r="A182" s="54"/>
    </row>
    <row r="183" spans="1:1" x14ac:dyDescent="0.25">
      <c r="A183" s="54"/>
    </row>
    <row r="184" spans="1:1" x14ac:dyDescent="0.25">
      <c r="A184" s="54"/>
    </row>
    <row r="185" spans="1:1" x14ac:dyDescent="0.25">
      <c r="A185" s="54"/>
    </row>
    <row r="186" spans="1:1" x14ac:dyDescent="0.25">
      <c r="A186" s="54"/>
    </row>
    <row r="187" spans="1:1" x14ac:dyDescent="0.25">
      <c r="A187" s="54"/>
    </row>
    <row r="188" spans="1:1" x14ac:dyDescent="0.25">
      <c r="A188" s="54"/>
    </row>
    <row r="189" spans="1:1" x14ac:dyDescent="0.25">
      <c r="A189" s="54"/>
    </row>
    <row r="190" spans="1:1" x14ac:dyDescent="0.25">
      <c r="A190" s="54"/>
    </row>
    <row r="191" spans="1:1" x14ac:dyDescent="0.25">
      <c r="A191" s="54"/>
    </row>
    <row r="192" spans="1:1" x14ac:dyDescent="0.25">
      <c r="A192" s="54"/>
    </row>
    <row r="193" spans="1:1" x14ac:dyDescent="0.25">
      <c r="A193" s="54"/>
    </row>
    <row r="194" spans="1:1" x14ac:dyDescent="0.25">
      <c r="A194" s="54"/>
    </row>
    <row r="195" spans="1:1" x14ac:dyDescent="0.25">
      <c r="A195" s="54"/>
    </row>
    <row r="196" spans="1:1" x14ac:dyDescent="0.25">
      <c r="A196" s="54"/>
    </row>
  </sheetData>
  <phoneticPr fontId="14" type="noConversion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greaterThan" id="{0ED64792-93E9-475E-9B51-5DE8072864DA}">
            <xm:f>Regular!$E$12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B2:DQ2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7D47B-69B5-4E57-B4AE-B2158A9C0654}">
  <dimension ref="A1:DQ195"/>
  <sheetViews>
    <sheetView topLeftCell="H1" workbookViewId="0">
      <selection activeCell="V1" sqref="V1"/>
    </sheetView>
  </sheetViews>
  <sheetFormatPr defaultRowHeight="12.5" x14ac:dyDescent="0.25"/>
  <cols>
    <col min="1" max="1" width="8.26953125" style="18" bestFit="1" customWidth="1"/>
    <col min="2" max="2" width="11.54296875" bestFit="1" customWidth="1"/>
    <col min="3" max="3" width="14.1796875" bestFit="1" customWidth="1"/>
    <col min="4" max="12" width="10" bestFit="1" customWidth="1"/>
    <col min="13" max="13" width="10" style="18" bestFit="1" customWidth="1"/>
    <col min="14" max="14" width="10" bestFit="1" customWidth="1"/>
    <col min="15" max="24" width="11.54296875" bestFit="1" customWidth="1"/>
    <col min="25" max="25" width="11.54296875" style="18" bestFit="1" customWidth="1"/>
    <col min="26" max="36" width="11.54296875" bestFit="1" customWidth="1"/>
    <col min="37" max="37" width="11.54296875" style="18" bestFit="1" customWidth="1"/>
    <col min="38" max="48" width="11.54296875" bestFit="1" customWidth="1"/>
    <col min="49" max="49" width="11.54296875" style="18" bestFit="1" customWidth="1"/>
    <col min="50" max="60" width="11.54296875" bestFit="1" customWidth="1"/>
    <col min="61" max="61" width="11.54296875" style="18" bestFit="1" customWidth="1"/>
    <col min="62" max="72" width="11.54296875" bestFit="1" customWidth="1"/>
    <col min="73" max="73" width="11.54296875" style="18" bestFit="1" customWidth="1"/>
    <col min="74" max="84" width="11.54296875" bestFit="1" customWidth="1"/>
    <col min="85" max="85" width="11.54296875" style="18" bestFit="1" customWidth="1"/>
    <col min="86" max="96" width="11.54296875" bestFit="1" customWidth="1"/>
    <col min="97" max="97" width="11.54296875" style="18" bestFit="1" customWidth="1"/>
    <col min="98" max="108" width="11.54296875" bestFit="1" customWidth="1"/>
    <col min="109" max="109" width="11.54296875" style="18" bestFit="1" customWidth="1"/>
    <col min="110" max="120" width="11.54296875" bestFit="1" customWidth="1"/>
    <col min="121" max="121" width="11.54296875" style="18" bestFit="1" customWidth="1"/>
  </cols>
  <sheetData>
    <row r="1" spans="1:121" x14ac:dyDescent="0.25">
      <c r="A1" s="54" t="s">
        <v>93</v>
      </c>
      <c r="B1" s="115" t="e">
        <f>B3*Hybrid!$H$16</f>
        <v>#REF!</v>
      </c>
      <c r="C1" s="115" t="e">
        <f>C3*Hybrid!$H$16</f>
        <v>#REF!</v>
      </c>
      <c r="D1" s="115" t="e">
        <f>D3*Hybrid!$H$16</f>
        <v>#REF!</v>
      </c>
      <c r="E1" s="115" t="e">
        <f>E3*Hybrid!$H$16</f>
        <v>#REF!</v>
      </c>
      <c r="F1" s="115" t="e">
        <f>F3*Hybrid!$H$16</f>
        <v>#REF!</v>
      </c>
      <c r="G1" s="115" t="e">
        <f>G3*Hybrid!$H$16</f>
        <v>#REF!</v>
      </c>
      <c r="H1" s="115" t="e">
        <f>H3*Hybrid!$H$16</f>
        <v>#REF!</v>
      </c>
      <c r="I1" s="115" t="e">
        <f>I3*Hybrid!$H$16</f>
        <v>#REF!</v>
      </c>
      <c r="J1" s="115" t="e">
        <f>J3*Hybrid!$H$16</f>
        <v>#REF!</v>
      </c>
      <c r="K1" s="115" t="e">
        <f>K3*Hybrid!$H$16</f>
        <v>#REF!</v>
      </c>
      <c r="L1" s="115" t="e">
        <f>L3*Hybrid!$H$16</f>
        <v>#REF!</v>
      </c>
      <c r="M1" s="115" t="e">
        <f>M3*Hybrid!$H$16</f>
        <v>#REF!</v>
      </c>
      <c r="N1" s="115" t="e">
        <f>N3*Hybrid!$H$16</f>
        <v>#REF!</v>
      </c>
      <c r="O1" s="115" t="e">
        <f>O3*Hybrid!$H$16</f>
        <v>#REF!</v>
      </c>
      <c r="P1" s="115" t="e">
        <f>P3*Hybrid!$H$16</f>
        <v>#REF!</v>
      </c>
      <c r="Q1" s="115" t="e">
        <f>Q3*Hybrid!$H$16</f>
        <v>#REF!</v>
      </c>
      <c r="R1" s="115" t="e">
        <f>R3*Hybrid!$H$16</f>
        <v>#REF!</v>
      </c>
      <c r="S1" s="115" t="e">
        <f>S3*Hybrid!$H$16</f>
        <v>#REF!</v>
      </c>
      <c r="T1" s="115" t="e">
        <f>T3*Hybrid!$H$16</f>
        <v>#REF!</v>
      </c>
      <c r="U1" s="115" t="e">
        <f>U3*Hybrid!$H$16</f>
        <v>#REF!</v>
      </c>
      <c r="V1" s="115" t="e">
        <f>V3*Hybrid!$H$16</f>
        <v>#REF!</v>
      </c>
      <c r="W1" s="115" t="e">
        <f>W3*Hybrid!$H$16</f>
        <v>#REF!</v>
      </c>
      <c r="X1" s="115" t="e">
        <f>X3*Hybrid!$H$16</f>
        <v>#REF!</v>
      </c>
      <c r="Y1" s="115" t="e">
        <f>Y3*Hybrid!$H$16</f>
        <v>#REF!</v>
      </c>
      <c r="Z1" s="115" t="e">
        <f>Z3*Hybrid!$H$16</f>
        <v>#REF!</v>
      </c>
      <c r="AA1" s="115" t="e">
        <f>AA3*Hybrid!$H$16</f>
        <v>#REF!</v>
      </c>
      <c r="AB1" s="115" t="e">
        <f>AB3*Hybrid!$H$16</f>
        <v>#REF!</v>
      </c>
      <c r="AC1" s="115" t="e">
        <f>AC3*Hybrid!$H$16</f>
        <v>#REF!</v>
      </c>
      <c r="AD1" s="115" t="e">
        <f>AD3*Hybrid!$H$16</f>
        <v>#REF!</v>
      </c>
      <c r="AE1" s="115" t="e">
        <f>AE3*Hybrid!$H$16</f>
        <v>#REF!</v>
      </c>
      <c r="AF1" s="115" t="e">
        <f>AF3*Hybrid!$H$16</f>
        <v>#REF!</v>
      </c>
      <c r="AG1" s="115" t="e">
        <f>AG3*Hybrid!$H$16</f>
        <v>#REF!</v>
      </c>
      <c r="AH1" s="115" t="e">
        <f>AH3*Hybrid!$H$16</f>
        <v>#REF!</v>
      </c>
      <c r="AI1" s="115" t="e">
        <f>AI3*Hybrid!$H$16</f>
        <v>#REF!</v>
      </c>
      <c r="AJ1" s="115" t="e">
        <f>AJ3*Hybrid!$H$16</f>
        <v>#REF!</v>
      </c>
      <c r="AK1" s="115" t="e">
        <f>AK3*Hybrid!$H$16</f>
        <v>#REF!</v>
      </c>
      <c r="AL1" s="115" t="e">
        <f>AL3*Hybrid!$H$16</f>
        <v>#REF!</v>
      </c>
      <c r="AM1" s="115" t="e">
        <f>AM3*Hybrid!$H$16</f>
        <v>#REF!</v>
      </c>
      <c r="AN1" s="115" t="e">
        <f>AN3*Hybrid!$H$16</f>
        <v>#REF!</v>
      </c>
      <c r="AO1" s="115" t="e">
        <f>AO3*Hybrid!$H$16</f>
        <v>#REF!</v>
      </c>
      <c r="AP1" s="115" t="e">
        <f>AP3*Hybrid!$H$16</f>
        <v>#REF!</v>
      </c>
      <c r="AQ1" s="115" t="e">
        <f>AQ3*Hybrid!$H$16</f>
        <v>#REF!</v>
      </c>
      <c r="AR1" s="115" t="e">
        <f>AR3*Hybrid!$H$16</f>
        <v>#REF!</v>
      </c>
      <c r="AS1" s="115" t="e">
        <f>AS3*Hybrid!$H$16</f>
        <v>#REF!</v>
      </c>
      <c r="AT1" s="115" t="e">
        <f>AT3*Hybrid!$H$16</f>
        <v>#REF!</v>
      </c>
      <c r="AU1" s="115" t="e">
        <f>AU3*Hybrid!$H$16</f>
        <v>#REF!</v>
      </c>
      <c r="AV1" s="115" t="e">
        <f>AV3*Hybrid!$H$16</f>
        <v>#REF!</v>
      </c>
      <c r="AW1" s="115" t="e">
        <f>AW3*Hybrid!$H$16</f>
        <v>#REF!</v>
      </c>
      <c r="AX1" s="115" t="e">
        <f>AX3*Hybrid!$H$16</f>
        <v>#REF!</v>
      </c>
      <c r="AY1" s="115" t="e">
        <f>AY3*Hybrid!$H$16</f>
        <v>#REF!</v>
      </c>
      <c r="AZ1" s="115" t="e">
        <f>AZ3*Hybrid!$H$16</f>
        <v>#REF!</v>
      </c>
      <c r="BA1" s="115" t="e">
        <f>BA3*Hybrid!$H$16</f>
        <v>#REF!</v>
      </c>
      <c r="BB1" s="115" t="e">
        <f>BB3*Hybrid!$H$16</f>
        <v>#REF!</v>
      </c>
      <c r="BC1" s="115" t="e">
        <f>BC3*Hybrid!$H$16</f>
        <v>#REF!</v>
      </c>
      <c r="BD1" s="115" t="e">
        <f>BD3*Hybrid!$H$16</f>
        <v>#REF!</v>
      </c>
      <c r="BE1" s="115" t="e">
        <f>BE3*Hybrid!$H$16</f>
        <v>#REF!</v>
      </c>
      <c r="BF1" s="115" t="e">
        <f>BF3*Hybrid!$H$16</f>
        <v>#REF!</v>
      </c>
      <c r="BG1" s="115" t="e">
        <f>BG3*Hybrid!$H$16</f>
        <v>#REF!</v>
      </c>
      <c r="BH1" s="115" t="e">
        <f>BH3*Hybrid!$H$16</f>
        <v>#REF!</v>
      </c>
      <c r="BI1" s="115" t="e">
        <f>BI3*Hybrid!$H$16</f>
        <v>#REF!</v>
      </c>
      <c r="BJ1" s="115" t="e">
        <f>BJ3*Hybrid!$H$16</f>
        <v>#REF!</v>
      </c>
      <c r="BK1" s="115" t="e">
        <f>BK3*Hybrid!$H$16</f>
        <v>#REF!</v>
      </c>
      <c r="BL1" s="115" t="e">
        <f>BL3*Hybrid!$H$16</f>
        <v>#REF!</v>
      </c>
      <c r="BM1" s="115" t="e">
        <f>BM3*Hybrid!$H$16</f>
        <v>#REF!</v>
      </c>
      <c r="BN1" s="115" t="e">
        <f>BN3*Hybrid!$H$16</f>
        <v>#REF!</v>
      </c>
      <c r="BO1" s="115" t="e">
        <f>BO3*Hybrid!$H$16</f>
        <v>#REF!</v>
      </c>
      <c r="BP1" s="115" t="e">
        <f>BP3*Hybrid!$H$16</f>
        <v>#REF!</v>
      </c>
      <c r="BQ1" s="115" t="e">
        <f>BQ3*Hybrid!$H$16</f>
        <v>#REF!</v>
      </c>
      <c r="BR1" s="115" t="e">
        <f>BR3*Hybrid!$H$16</f>
        <v>#REF!</v>
      </c>
      <c r="BS1" s="115" t="e">
        <f>BS3*Hybrid!$H$16</f>
        <v>#REF!</v>
      </c>
      <c r="BT1" s="115" t="e">
        <f>BT3*Hybrid!$H$16</f>
        <v>#REF!</v>
      </c>
      <c r="BU1" s="115" t="e">
        <f>BU3*Hybrid!$H$16</f>
        <v>#REF!</v>
      </c>
      <c r="BV1" s="115" t="e">
        <f>BV3*Hybrid!$H$16</f>
        <v>#REF!</v>
      </c>
      <c r="BW1" s="115" t="e">
        <f>BW3*Hybrid!$H$16</f>
        <v>#REF!</v>
      </c>
      <c r="BX1" s="115" t="e">
        <f>BX3*Hybrid!$H$16</f>
        <v>#REF!</v>
      </c>
      <c r="BY1" s="115" t="e">
        <f>BY3*Hybrid!$H$16</f>
        <v>#REF!</v>
      </c>
      <c r="BZ1" s="115" t="e">
        <f>BZ3*Hybrid!$H$16</f>
        <v>#REF!</v>
      </c>
      <c r="CA1" s="115" t="e">
        <f>CA3*Hybrid!$H$16</f>
        <v>#REF!</v>
      </c>
      <c r="CB1" s="115" t="e">
        <f>CB3*Hybrid!$H$16</f>
        <v>#REF!</v>
      </c>
      <c r="CC1" s="115" t="e">
        <f>CC3*Hybrid!$H$16</f>
        <v>#REF!</v>
      </c>
      <c r="CD1" s="115" t="e">
        <f>CD3*Hybrid!$H$16</f>
        <v>#REF!</v>
      </c>
      <c r="CE1" s="115" t="e">
        <f>CE3*Hybrid!$H$16</f>
        <v>#REF!</v>
      </c>
      <c r="CF1" s="115" t="e">
        <f>CF3*Hybrid!$H$16</f>
        <v>#REF!</v>
      </c>
      <c r="CG1" s="115" t="e">
        <f>CG3*Hybrid!$H$16</f>
        <v>#REF!</v>
      </c>
      <c r="CH1" s="115" t="e">
        <f>CH3*Hybrid!$H$16</f>
        <v>#REF!</v>
      </c>
      <c r="CI1" s="115" t="e">
        <f>CI3*Hybrid!$H$16</f>
        <v>#REF!</v>
      </c>
      <c r="CJ1" s="115" t="e">
        <f>CJ3*Hybrid!$H$16</f>
        <v>#REF!</v>
      </c>
      <c r="CK1" s="115" t="e">
        <f>CK3*Hybrid!$H$16</f>
        <v>#REF!</v>
      </c>
      <c r="CL1" s="115" t="e">
        <f>CL3*Hybrid!$H$16</f>
        <v>#REF!</v>
      </c>
      <c r="CM1" s="115" t="e">
        <f>CM3*Hybrid!$H$16</f>
        <v>#REF!</v>
      </c>
      <c r="CN1" s="115" t="e">
        <f>CN3*Hybrid!$H$16</f>
        <v>#REF!</v>
      </c>
      <c r="CO1" s="115" t="e">
        <f>CO3*Hybrid!$H$16</f>
        <v>#REF!</v>
      </c>
      <c r="CP1" s="115" t="e">
        <f>CP3*Hybrid!$H$16</f>
        <v>#REF!</v>
      </c>
      <c r="CQ1" s="115" t="e">
        <f>CQ3*Hybrid!$H$16</f>
        <v>#REF!</v>
      </c>
      <c r="CR1" s="115" t="e">
        <f>CR3*Hybrid!$H$16</f>
        <v>#REF!</v>
      </c>
      <c r="CS1" s="115" t="e">
        <f>CS3*Hybrid!$H$16</f>
        <v>#REF!</v>
      </c>
      <c r="CT1" s="115" t="e">
        <f>CT3*Hybrid!$H$16</f>
        <v>#REF!</v>
      </c>
      <c r="CU1" s="115" t="e">
        <f>CU3*Hybrid!$H$16</f>
        <v>#REF!</v>
      </c>
      <c r="CV1" s="115" t="e">
        <f>CV3*Hybrid!$H$16</f>
        <v>#REF!</v>
      </c>
      <c r="CW1" s="115" t="e">
        <f>CW3*Hybrid!$H$16</f>
        <v>#REF!</v>
      </c>
      <c r="CX1" s="115" t="e">
        <f>CX3*Hybrid!$H$16</f>
        <v>#REF!</v>
      </c>
      <c r="CY1" s="115" t="e">
        <f>CY3*Hybrid!$H$16</f>
        <v>#REF!</v>
      </c>
      <c r="CZ1" s="115" t="e">
        <f>CZ3*Hybrid!$H$16</f>
        <v>#REF!</v>
      </c>
      <c r="DA1" s="115" t="e">
        <f>DA3*Hybrid!$H$16</f>
        <v>#REF!</v>
      </c>
      <c r="DB1" s="115" t="e">
        <f>DB3*Hybrid!$H$16</f>
        <v>#REF!</v>
      </c>
      <c r="DC1" s="115" t="e">
        <f>DC3*Hybrid!$H$16</f>
        <v>#REF!</v>
      </c>
      <c r="DD1" s="115" t="e">
        <f>DD3*Hybrid!$H$16</f>
        <v>#REF!</v>
      </c>
      <c r="DE1" s="115" t="e">
        <f>DE3*Hybrid!$H$16</f>
        <v>#REF!</v>
      </c>
      <c r="DF1" s="115" t="e">
        <f>DF3*Hybrid!$H$16</f>
        <v>#REF!</v>
      </c>
      <c r="DG1" s="115" t="e">
        <f>DG3*Hybrid!$H$16</f>
        <v>#REF!</v>
      </c>
      <c r="DH1" s="115" t="e">
        <f>DH3*Hybrid!$H$16</f>
        <v>#REF!</v>
      </c>
      <c r="DI1" s="115" t="e">
        <f>DI3*Hybrid!$H$16</f>
        <v>#REF!</v>
      </c>
      <c r="DJ1" s="115" t="e">
        <f>DJ3*Hybrid!$H$16</f>
        <v>#REF!</v>
      </c>
      <c r="DK1" s="115" t="e">
        <f>DK3*Hybrid!$H$16</f>
        <v>#REF!</v>
      </c>
      <c r="DL1" s="115" t="e">
        <f>DL3*Hybrid!$H$16</f>
        <v>#REF!</v>
      </c>
      <c r="DM1" s="115" t="e">
        <f>DM3*Hybrid!$H$16</f>
        <v>#REF!</v>
      </c>
      <c r="DN1" s="115" t="e">
        <f>DN3*Hybrid!$H$16</f>
        <v>#REF!</v>
      </c>
      <c r="DO1" s="115" t="e">
        <f>DO3*Hybrid!$H$16</f>
        <v>#REF!</v>
      </c>
      <c r="DP1" s="115" t="e">
        <f>DP3*Hybrid!$H$16</f>
        <v>#REF!</v>
      </c>
      <c r="DQ1" s="115">
        <f>DQ3*Hybrid!$H$16</f>
        <v>0</v>
      </c>
    </row>
    <row r="2" spans="1:121" s="65" customFormat="1" ht="13.5" thickBot="1" x14ac:dyDescent="0.35">
      <c r="A2" s="62" t="s">
        <v>91</v>
      </c>
      <c r="B2" s="64" t="e">
        <f>B3</f>
        <v>#REF!</v>
      </c>
      <c r="C2" s="64" t="e">
        <f>B2+C3</f>
        <v>#REF!</v>
      </c>
      <c r="D2" s="64" t="e">
        <f t="shared" ref="D2:BO2" si="0">C2+D3</f>
        <v>#REF!</v>
      </c>
      <c r="E2" s="64" t="e">
        <f t="shared" si="0"/>
        <v>#REF!</v>
      </c>
      <c r="F2" s="64" t="e">
        <f t="shared" si="0"/>
        <v>#REF!</v>
      </c>
      <c r="G2" s="64" t="e">
        <f t="shared" si="0"/>
        <v>#REF!</v>
      </c>
      <c r="H2" s="64" t="e">
        <f t="shared" si="0"/>
        <v>#REF!</v>
      </c>
      <c r="I2" s="64" t="e">
        <f t="shared" si="0"/>
        <v>#REF!</v>
      </c>
      <c r="J2" s="64" t="e">
        <f t="shared" si="0"/>
        <v>#REF!</v>
      </c>
      <c r="K2" s="64" t="e">
        <f t="shared" si="0"/>
        <v>#REF!</v>
      </c>
      <c r="L2" s="64" t="e">
        <f t="shared" si="0"/>
        <v>#REF!</v>
      </c>
      <c r="M2" s="64" t="e">
        <f t="shared" si="0"/>
        <v>#REF!</v>
      </c>
      <c r="N2" s="64" t="e">
        <f t="shared" si="0"/>
        <v>#REF!</v>
      </c>
      <c r="O2" s="64" t="e">
        <f t="shared" si="0"/>
        <v>#REF!</v>
      </c>
      <c r="P2" s="64" t="e">
        <f t="shared" si="0"/>
        <v>#REF!</v>
      </c>
      <c r="Q2" s="64" t="e">
        <f t="shared" si="0"/>
        <v>#REF!</v>
      </c>
      <c r="R2" s="64" t="e">
        <f t="shared" si="0"/>
        <v>#REF!</v>
      </c>
      <c r="S2" s="64" t="e">
        <f t="shared" si="0"/>
        <v>#REF!</v>
      </c>
      <c r="T2" s="64" t="e">
        <f t="shared" si="0"/>
        <v>#REF!</v>
      </c>
      <c r="U2" s="64" t="e">
        <f t="shared" si="0"/>
        <v>#REF!</v>
      </c>
      <c r="V2" s="64" t="e">
        <f t="shared" si="0"/>
        <v>#REF!</v>
      </c>
      <c r="W2" s="64" t="e">
        <f t="shared" si="0"/>
        <v>#REF!</v>
      </c>
      <c r="X2" s="64" t="e">
        <f t="shared" si="0"/>
        <v>#REF!</v>
      </c>
      <c r="Y2" s="64" t="e">
        <f t="shared" si="0"/>
        <v>#REF!</v>
      </c>
      <c r="Z2" s="64" t="e">
        <f t="shared" si="0"/>
        <v>#REF!</v>
      </c>
      <c r="AA2" s="64" t="e">
        <f t="shared" si="0"/>
        <v>#REF!</v>
      </c>
      <c r="AB2" s="64" t="e">
        <f t="shared" si="0"/>
        <v>#REF!</v>
      </c>
      <c r="AC2" s="64" t="e">
        <f t="shared" si="0"/>
        <v>#REF!</v>
      </c>
      <c r="AD2" s="64" t="e">
        <f t="shared" si="0"/>
        <v>#REF!</v>
      </c>
      <c r="AE2" s="64" t="e">
        <f t="shared" si="0"/>
        <v>#REF!</v>
      </c>
      <c r="AF2" s="64" t="e">
        <f t="shared" si="0"/>
        <v>#REF!</v>
      </c>
      <c r="AG2" s="64" t="e">
        <f t="shared" si="0"/>
        <v>#REF!</v>
      </c>
      <c r="AH2" s="64" t="e">
        <f t="shared" si="0"/>
        <v>#REF!</v>
      </c>
      <c r="AI2" s="64" t="e">
        <f t="shared" si="0"/>
        <v>#REF!</v>
      </c>
      <c r="AJ2" s="64" t="e">
        <f t="shared" si="0"/>
        <v>#REF!</v>
      </c>
      <c r="AK2" s="64" t="e">
        <f t="shared" si="0"/>
        <v>#REF!</v>
      </c>
      <c r="AL2" s="64" t="e">
        <f t="shared" si="0"/>
        <v>#REF!</v>
      </c>
      <c r="AM2" s="64" t="e">
        <f t="shared" si="0"/>
        <v>#REF!</v>
      </c>
      <c r="AN2" s="64" t="e">
        <f t="shared" si="0"/>
        <v>#REF!</v>
      </c>
      <c r="AO2" s="64" t="e">
        <f t="shared" si="0"/>
        <v>#REF!</v>
      </c>
      <c r="AP2" s="64" t="e">
        <f t="shared" si="0"/>
        <v>#REF!</v>
      </c>
      <c r="AQ2" s="64" t="e">
        <f t="shared" si="0"/>
        <v>#REF!</v>
      </c>
      <c r="AR2" s="64" t="e">
        <f t="shared" si="0"/>
        <v>#REF!</v>
      </c>
      <c r="AS2" s="64" t="e">
        <f t="shared" si="0"/>
        <v>#REF!</v>
      </c>
      <c r="AT2" s="64" t="e">
        <f t="shared" si="0"/>
        <v>#REF!</v>
      </c>
      <c r="AU2" s="64" t="e">
        <f t="shared" si="0"/>
        <v>#REF!</v>
      </c>
      <c r="AV2" s="64" t="e">
        <f t="shared" si="0"/>
        <v>#REF!</v>
      </c>
      <c r="AW2" s="64" t="e">
        <f t="shared" si="0"/>
        <v>#REF!</v>
      </c>
      <c r="AX2" s="64" t="e">
        <f t="shared" si="0"/>
        <v>#REF!</v>
      </c>
      <c r="AY2" s="64" t="e">
        <f t="shared" si="0"/>
        <v>#REF!</v>
      </c>
      <c r="AZ2" s="64" t="e">
        <f t="shared" si="0"/>
        <v>#REF!</v>
      </c>
      <c r="BA2" s="64" t="e">
        <f t="shared" si="0"/>
        <v>#REF!</v>
      </c>
      <c r="BB2" s="64" t="e">
        <f t="shared" si="0"/>
        <v>#REF!</v>
      </c>
      <c r="BC2" s="64" t="e">
        <f t="shared" si="0"/>
        <v>#REF!</v>
      </c>
      <c r="BD2" s="64" t="e">
        <f t="shared" si="0"/>
        <v>#REF!</v>
      </c>
      <c r="BE2" s="64" t="e">
        <f t="shared" si="0"/>
        <v>#REF!</v>
      </c>
      <c r="BF2" s="64" t="e">
        <f t="shared" si="0"/>
        <v>#REF!</v>
      </c>
      <c r="BG2" s="64" t="e">
        <f t="shared" si="0"/>
        <v>#REF!</v>
      </c>
      <c r="BH2" s="64" t="e">
        <f t="shared" si="0"/>
        <v>#REF!</v>
      </c>
      <c r="BI2" s="64" t="e">
        <f t="shared" si="0"/>
        <v>#REF!</v>
      </c>
      <c r="BJ2" s="64" t="e">
        <f t="shared" si="0"/>
        <v>#REF!</v>
      </c>
      <c r="BK2" s="64" t="e">
        <f t="shared" si="0"/>
        <v>#REF!</v>
      </c>
      <c r="BL2" s="64" t="e">
        <f t="shared" si="0"/>
        <v>#REF!</v>
      </c>
      <c r="BM2" s="64" t="e">
        <f t="shared" si="0"/>
        <v>#REF!</v>
      </c>
      <c r="BN2" s="64" t="e">
        <f t="shared" si="0"/>
        <v>#REF!</v>
      </c>
      <c r="BO2" s="64" t="e">
        <f t="shared" si="0"/>
        <v>#REF!</v>
      </c>
      <c r="BP2" s="64" t="e">
        <f t="shared" ref="BP2:DQ2" si="1">BO2+BP3</f>
        <v>#REF!</v>
      </c>
      <c r="BQ2" s="64" t="e">
        <f t="shared" si="1"/>
        <v>#REF!</v>
      </c>
      <c r="BR2" s="64" t="e">
        <f t="shared" si="1"/>
        <v>#REF!</v>
      </c>
      <c r="BS2" s="64" t="e">
        <f t="shared" si="1"/>
        <v>#REF!</v>
      </c>
      <c r="BT2" s="64" t="e">
        <f t="shared" si="1"/>
        <v>#REF!</v>
      </c>
      <c r="BU2" s="64" t="e">
        <f t="shared" si="1"/>
        <v>#REF!</v>
      </c>
      <c r="BV2" s="64" t="e">
        <f t="shared" si="1"/>
        <v>#REF!</v>
      </c>
      <c r="BW2" s="64" t="e">
        <f t="shared" si="1"/>
        <v>#REF!</v>
      </c>
      <c r="BX2" s="64" t="e">
        <f t="shared" si="1"/>
        <v>#REF!</v>
      </c>
      <c r="BY2" s="64" t="e">
        <f t="shared" si="1"/>
        <v>#REF!</v>
      </c>
      <c r="BZ2" s="64" t="e">
        <f t="shared" si="1"/>
        <v>#REF!</v>
      </c>
      <c r="CA2" s="64" t="e">
        <f t="shared" si="1"/>
        <v>#REF!</v>
      </c>
      <c r="CB2" s="64" t="e">
        <f t="shared" si="1"/>
        <v>#REF!</v>
      </c>
      <c r="CC2" s="64" t="e">
        <f t="shared" si="1"/>
        <v>#REF!</v>
      </c>
      <c r="CD2" s="64" t="e">
        <f t="shared" si="1"/>
        <v>#REF!</v>
      </c>
      <c r="CE2" s="64" t="e">
        <f t="shared" si="1"/>
        <v>#REF!</v>
      </c>
      <c r="CF2" s="64" t="e">
        <f t="shared" si="1"/>
        <v>#REF!</v>
      </c>
      <c r="CG2" s="64" t="e">
        <f t="shared" si="1"/>
        <v>#REF!</v>
      </c>
      <c r="CH2" s="64" t="e">
        <f t="shared" si="1"/>
        <v>#REF!</v>
      </c>
      <c r="CI2" s="64" t="e">
        <f t="shared" si="1"/>
        <v>#REF!</v>
      </c>
      <c r="CJ2" s="64" t="e">
        <f t="shared" si="1"/>
        <v>#REF!</v>
      </c>
      <c r="CK2" s="64" t="e">
        <f t="shared" si="1"/>
        <v>#REF!</v>
      </c>
      <c r="CL2" s="64" t="e">
        <f t="shared" si="1"/>
        <v>#REF!</v>
      </c>
      <c r="CM2" s="64" t="e">
        <f t="shared" si="1"/>
        <v>#REF!</v>
      </c>
      <c r="CN2" s="64" t="e">
        <f t="shared" si="1"/>
        <v>#REF!</v>
      </c>
      <c r="CO2" s="64" t="e">
        <f t="shared" si="1"/>
        <v>#REF!</v>
      </c>
      <c r="CP2" s="64" t="e">
        <f t="shared" si="1"/>
        <v>#REF!</v>
      </c>
      <c r="CQ2" s="64" t="e">
        <f t="shared" si="1"/>
        <v>#REF!</v>
      </c>
      <c r="CR2" s="64" t="e">
        <f t="shared" si="1"/>
        <v>#REF!</v>
      </c>
      <c r="CS2" s="64" t="e">
        <f t="shared" si="1"/>
        <v>#REF!</v>
      </c>
      <c r="CT2" s="64" t="e">
        <f t="shared" si="1"/>
        <v>#REF!</v>
      </c>
      <c r="CU2" s="64" t="e">
        <f t="shared" si="1"/>
        <v>#REF!</v>
      </c>
      <c r="CV2" s="64" t="e">
        <f t="shared" si="1"/>
        <v>#REF!</v>
      </c>
      <c r="CW2" s="64" t="e">
        <f t="shared" si="1"/>
        <v>#REF!</v>
      </c>
      <c r="CX2" s="64" t="e">
        <f t="shared" si="1"/>
        <v>#REF!</v>
      </c>
      <c r="CY2" s="64" t="e">
        <f t="shared" si="1"/>
        <v>#REF!</v>
      </c>
      <c r="CZ2" s="64" t="e">
        <f t="shared" si="1"/>
        <v>#REF!</v>
      </c>
      <c r="DA2" s="64" t="e">
        <f t="shared" si="1"/>
        <v>#REF!</v>
      </c>
      <c r="DB2" s="64" t="e">
        <f t="shared" si="1"/>
        <v>#REF!</v>
      </c>
      <c r="DC2" s="64" t="e">
        <f t="shared" si="1"/>
        <v>#REF!</v>
      </c>
      <c r="DD2" s="64" t="e">
        <f t="shared" si="1"/>
        <v>#REF!</v>
      </c>
      <c r="DE2" s="64" t="e">
        <f t="shared" si="1"/>
        <v>#REF!</v>
      </c>
      <c r="DF2" s="64" t="e">
        <f t="shared" si="1"/>
        <v>#REF!</v>
      </c>
      <c r="DG2" s="64" t="e">
        <f t="shared" si="1"/>
        <v>#REF!</v>
      </c>
      <c r="DH2" s="64" t="e">
        <f t="shared" si="1"/>
        <v>#REF!</v>
      </c>
      <c r="DI2" s="64" t="e">
        <f t="shared" si="1"/>
        <v>#REF!</v>
      </c>
      <c r="DJ2" s="64" t="e">
        <f t="shared" si="1"/>
        <v>#REF!</v>
      </c>
      <c r="DK2" s="64" t="e">
        <f t="shared" si="1"/>
        <v>#REF!</v>
      </c>
      <c r="DL2" s="64" t="e">
        <f t="shared" si="1"/>
        <v>#REF!</v>
      </c>
      <c r="DM2" s="64" t="e">
        <f t="shared" si="1"/>
        <v>#REF!</v>
      </c>
      <c r="DN2" s="64" t="e">
        <f t="shared" si="1"/>
        <v>#REF!</v>
      </c>
      <c r="DO2" s="64" t="e">
        <f t="shared" si="1"/>
        <v>#REF!</v>
      </c>
      <c r="DP2" s="64" t="e">
        <f t="shared" si="1"/>
        <v>#REF!</v>
      </c>
      <c r="DQ2" s="64" t="e">
        <f t="shared" si="1"/>
        <v>#REF!</v>
      </c>
    </row>
    <row r="3" spans="1:121" s="47" customFormat="1" ht="13.5" thickBot="1" x14ac:dyDescent="0.35">
      <c r="A3" s="62" t="s">
        <v>159</v>
      </c>
      <c r="B3" s="63" t="e">
        <f>SUM(B5:B64)</f>
        <v>#REF!</v>
      </c>
      <c r="C3" s="63" t="e">
        <f t="shared" ref="C3:BN3" si="2">SUM(C5:C64)</f>
        <v>#REF!</v>
      </c>
      <c r="D3" s="63" t="e">
        <f t="shared" si="2"/>
        <v>#REF!</v>
      </c>
      <c r="E3" s="63" t="e">
        <f t="shared" si="2"/>
        <v>#REF!</v>
      </c>
      <c r="F3" s="63" t="e">
        <f t="shared" si="2"/>
        <v>#REF!</v>
      </c>
      <c r="G3" s="63" t="e">
        <f t="shared" si="2"/>
        <v>#REF!</v>
      </c>
      <c r="H3" s="63" t="e">
        <f t="shared" si="2"/>
        <v>#REF!</v>
      </c>
      <c r="I3" s="63" t="e">
        <f t="shared" si="2"/>
        <v>#REF!</v>
      </c>
      <c r="J3" s="63" t="e">
        <f t="shared" si="2"/>
        <v>#REF!</v>
      </c>
      <c r="K3" s="63" t="e">
        <f t="shared" si="2"/>
        <v>#REF!</v>
      </c>
      <c r="L3" s="63" t="e">
        <f t="shared" si="2"/>
        <v>#REF!</v>
      </c>
      <c r="M3" s="63" t="e">
        <f t="shared" si="2"/>
        <v>#REF!</v>
      </c>
      <c r="N3" s="63" t="e">
        <f t="shared" si="2"/>
        <v>#REF!</v>
      </c>
      <c r="O3" s="63" t="e">
        <f t="shared" si="2"/>
        <v>#REF!</v>
      </c>
      <c r="P3" s="63" t="e">
        <f t="shared" si="2"/>
        <v>#REF!</v>
      </c>
      <c r="Q3" s="63" t="e">
        <f t="shared" si="2"/>
        <v>#REF!</v>
      </c>
      <c r="R3" s="63" t="e">
        <f t="shared" si="2"/>
        <v>#REF!</v>
      </c>
      <c r="S3" s="63" t="e">
        <f t="shared" si="2"/>
        <v>#REF!</v>
      </c>
      <c r="T3" s="63" t="e">
        <f t="shared" si="2"/>
        <v>#REF!</v>
      </c>
      <c r="U3" s="63" t="e">
        <f t="shared" si="2"/>
        <v>#REF!</v>
      </c>
      <c r="V3" s="63" t="e">
        <f t="shared" si="2"/>
        <v>#REF!</v>
      </c>
      <c r="W3" s="63" t="e">
        <f t="shared" si="2"/>
        <v>#REF!</v>
      </c>
      <c r="X3" s="63" t="e">
        <f t="shared" si="2"/>
        <v>#REF!</v>
      </c>
      <c r="Y3" s="63" t="e">
        <f t="shared" si="2"/>
        <v>#REF!</v>
      </c>
      <c r="Z3" s="63" t="e">
        <f t="shared" si="2"/>
        <v>#REF!</v>
      </c>
      <c r="AA3" s="63" t="e">
        <f t="shared" si="2"/>
        <v>#REF!</v>
      </c>
      <c r="AB3" s="63" t="e">
        <f t="shared" si="2"/>
        <v>#REF!</v>
      </c>
      <c r="AC3" s="63" t="e">
        <f t="shared" si="2"/>
        <v>#REF!</v>
      </c>
      <c r="AD3" s="63" t="e">
        <f t="shared" si="2"/>
        <v>#REF!</v>
      </c>
      <c r="AE3" s="63" t="e">
        <f t="shared" si="2"/>
        <v>#REF!</v>
      </c>
      <c r="AF3" s="63" t="e">
        <f t="shared" si="2"/>
        <v>#REF!</v>
      </c>
      <c r="AG3" s="63" t="e">
        <f t="shared" si="2"/>
        <v>#REF!</v>
      </c>
      <c r="AH3" s="63" t="e">
        <f t="shared" si="2"/>
        <v>#REF!</v>
      </c>
      <c r="AI3" s="63" t="e">
        <f t="shared" si="2"/>
        <v>#REF!</v>
      </c>
      <c r="AJ3" s="63" t="e">
        <f t="shared" si="2"/>
        <v>#REF!</v>
      </c>
      <c r="AK3" s="63" t="e">
        <f t="shared" si="2"/>
        <v>#REF!</v>
      </c>
      <c r="AL3" s="63" t="e">
        <f t="shared" si="2"/>
        <v>#REF!</v>
      </c>
      <c r="AM3" s="63" t="e">
        <f t="shared" si="2"/>
        <v>#REF!</v>
      </c>
      <c r="AN3" s="63" t="e">
        <f t="shared" si="2"/>
        <v>#REF!</v>
      </c>
      <c r="AO3" s="63" t="e">
        <f t="shared" si="2"/>
        <v>#REF!</v>
      </c>
      <c r="AP3" s="63" t="e">
        <f t="shared" si="2"/>
        <v>#REF!</v>
      </c>
      <c r="AQ3" s="63" t="e">
        <f t="shared" si="2"/>
        <v>#REF!</v>
      </c>
      <c r="AR3" s="63" t="e">
        <f t="shared" si="2"/>
        <v>#REF!</v>
      </c>
      <c r="AS3" s="63" t="e">
        <f t="shared" si="2"/>
        <v>#REF!</v>
      </c>
      <c r="AT3" s="63" t="e">
        <f t="shared" si="2"/>
        <v>#REF!</v>
      </c>
      <c r="AU3" s="63" t="e">
        <f t="shared" si="2"/>
        <v>#REF!</v>
      </c>
      <c r="AV3" s="63" t="e">
        <f t="shared" si="2"/>
        <v>#REF!</v>
      </c>
      <c r="AW3" s="63" t="e">
        <f t="shared" si="2"/>
        <v>#REF!</v>
      </c>
      <c r="AX3" s="63" t="e">
        <f t="shared" si="2"/>
        <v>#REF!</v>
      </c>
      <c r="AY3" s="63" t="e">
        <f t="shared" si="2"/>
        <v>#REF!</v>
      </c>
      <c r="AZ3" s="63" t="e">
        <f t="shared" si="2"/>
        <v>#REF!</v>
      </c>
      <c r="BA3" s="63" t="e">
        <f t="shared" si="2"/>
        <v>#REF!</v>
      </c>
      <c r="BB3" s="63" t="e">
        <f t="shared" si="2"/>
        <v>#REF!</v>
      </c>
      <c r="BC3" s="63" t="e">
        <f t="shared" si="2"/>
        <v>#REF!</v>
      </c>
      <c r="BD3" s="63" t="e">
        <f t="shared" si="2"/>
        <v>#REF!</v>
      </c>
      <c r="BE3" s="63" t="e">
        <f t="shared" si="2"/>
        <v>#REF!</v>
      </c>
      <c r="BF3" s="63" t="e">
        <f t="shared" si="2"/>
        <v>#REF!</v>
      </c>
      <c r="BG3" s="63" t="e">
        <f t="shared" si="2"/>
        <v>#REF!</v>
      </c>
      <c r="BH3" s="63" t="e">
        <f t="shared" si="2"/>
        <v>#REF!</v>
      </c>
      <c r="BI3" s="63" t="e">
        <f t="shared" si="2"/>
        <v>#REF!</v>
      </c>
      <c r="BJ3" s="63" t="e">
        <f t="shared" si="2"/>
        <v>#REF!</v>
      </c>
      <c r="BK3" s="63" t="e">
        <f t="shared" si="2"/>
        <v>#REF!</v>
      </c>
      <c r="BL3" s="63" t="e">
        <f t="shared" si="2"/>
        <v>#REF!</v>
      </c>
      <c r="BM3" s="63" t="e">
        <f t="shared" si="2"/>
        <v>#REF!</v>
      </c>
      <c r="BN3" s="63" t="e">
        <f t="shared" si="2"/>
        <v>#REF!</v>
      </c>
      <c r="BO3" s="63" t="e">
        <f t="shared" ref="BO3:DQ3" si="3">SUM(BO5:BO64)</f>
        <v>#REF!</v>
      </c>
      <c r="BP3" s="63" t="e">
        <f t="shared" si="3"/>
        <v>#REF!</v>
      </c>
      <c r="BQ3" s="63" t="e">
        <f t="shared" si="3"/>
        <v>#REF!</v>
      </c>
      <c r="BR3" s="63" t="e">
        <f t="shared" si="3"/>
        <v>#REF!</v>
      </c>
      <c r="BS3" s="63" t="e">
        <f t="shared" si="3"/>
        <v>#REF!</v>
      </c>
      <c r="BT3" s="63" t="e">
        <f t="shared" si="3"/>
        <v>#REF!</v>
      </c>
      <c r="BU3" s="63" t="e">
        <f t="shared" si="3"/>
        <v>#REF!</v>
      </c>
      <c r="BV3" s="63" t="e">
        <f t="shared" si="3"/>
        <v>#REF!</v>
      </c>
      <c r="BW3" s="63" t="e">
        <f t="shared" si="3"/>
        <v>#REF!</v>
      </c>
      <c r="BX3" s="63" t="e">
        <f t="shared" si="3"/>
        <v>#REF!</v>
      </c>
      <c r="BY3" s="63" t="e">
        <f t="shared" si="3"/>
        <v>#REF!</v>
      </c>
      <c r="BZ3" s="63" t="e">
        <f t="shared" si="3"/>
        <v>#REF!</v>
      </c>
      <c r="CA3" s="63" t="e">
        <f t="shared" si="3"/>
        <v>#REF!</v>
      </c>
      <c r="CB3" s="63" t="e">
        <f t="shared" si="3"/>
        <v>#REF!</v>
      </c>
      <c r="CC3" s="63" t="e">
        <f t="shared" si="3"/>
        <v>#REF!</v>
      </c>
      <c r="CD3" s="63" t="e">
        <f t="shared" si="3"/>
        <v>#REF!</v>
      </c>
      <c r="CE3" s="63" t="e">
        <f t="shared" si="3"/>
        <v>#REF!</v>
      </c>
      <c r="CF3" s="63" t="e">
        <f t="shared" si="3"/>
        <v>#REF!</v>
      </c>
      <c r="CG3" s="63" t="e">
        <f t="shared" si="3"/>
        <v>#REF!</v>
      </c>
      <c r="CH3" s="63" t="e">
        <f t="shared" si="3"/>
        <v>#REF!</v>
      </c>
      <c r="CI3" s="63" t="e">
        <f t="shared" si="3"/>
        <v>#REF!</v>
      </c>
      <c r="CJ3" s="63" t="e">
        <f t="shared" si="3"/>
        <v>#REF!</v>
      </c>
      <c r="CK3" s="63" t="e">
        <f t="shared" si="3"/>
        <v>#REF!</v>
      </c>
      <c r="CL3" s="63" t="e">
        <f t="shared" si="3"/>
        <v>#REF!</v>
      </c>
      <c r="CM3" s="63" t="e">
        <f t="shared" si="3"/>
        <v>#REF!</v>
      </c>
      <c r="CN3" s="63" t="e">
        <f t="shared" si="3"/>
        <v>#REF!</v>
      </c>
      <c r="CO3" s="63" t="e">
        <f t="shared" si="3"/>
        <v>#REF!</v>
      </c>
      <c r="CP3" s="63" t="e">
        <f t="shared" si="3"/>
        <v>#REF!</v>
      </c>
      <c r="CQ3" s="63" t="e">
        <f t="shared" si="3"/>
        <v>#REF!</v>
      </c>
      <c r="CR3" s="63" t="e">
        <f t="shared" si="3"/>
        <v>#REF!</v>
      </c>
      <c r="CS3" s="63" t="e">
        <f t="shared" si="3"/>
        <v>#REF!</v>
      </c>
      <c r="CT3" s="63" t="e">
        <f t="shared" si="3"/>
        <v>#REF!</v>
      </c>
      <c r="CU3" s="63" t="e">
        <f t="shared" si="3"/>
        <v>#REF!</v>
      </c>
      <c r="CV3" s="63" t="e">
        <f t="shared" si="3"/>
        <v>#REF!</v>
      </c>
      <c r="CW3" s="63" t="e">
        <f t="shared" si="3"/>
        <v>#REF!</v>
      </c>
      <c r="CX3" s="63" t="e">
        <f t="shared" si="3"/>
        <v>#REF!</v>
      </c>
      <c r="CY3" s="63" t="e">
        <f t="shared" si="3"/>
        <v>#REF!</v>
      </c>
      <c r="CZ3" s="63" t="e">
        <f t="shared" si="3"/>
        <v>#REF!</v>
      </c>
      <c r="DA3" s="63" t="e">
        <f t="shared" si="3"/>
        <v>#REF!</v>
      </c>
      <c r="DB3" s="63" t="e">
        <f t="shared" si="3"/>
        <v>#REF!</v>
      </c>
      <c r="DC3" s="63" t="e">
        <f t="shared" si="3"/>
        <v>#REF!</v>
      </c>
      <c r="DD3" s="63" t="e">
        <f t="shared" si="3"/>
        <v>#REF!</v>
      </c>
      <c r="DE3" s="63" t="e">
        <f t="shared" si="3"/>
        <v>#REF!</v>
      </c>
      <c r="DF3" s="63" t="e">
        <f t="shared" si="3"/>
        <v>#REF!</v>
      </c>
      <c r="DG3" s="63" t="e">
        <f t="shared" si="3"/>
        <v>#REF!</v>
      </c>
      <c r="DH3" s="63" t="e">
        <f t="shared" si="3"/>
        <v>#REF!</v>
      </c>
      <c r="DI3" s="63" t="e">
        <f t="shared" si="3"/>
        <v>#REF!</v>
      </c>
      <c r="DJ3" s="63" t="e">
        <f t="shared" si="3"/>
        <v>#REF!</v>
      </c>
      <c r="DK3" s="63" t="e">
        <f t="shared" si="3"/>
        <v>#REF!</v>
      </c>
      <c r="DL3" s="63" t="e">
        <f t="shared" si="3"/>
        <v>#REF!</v>
      </c>
      <c r="DM3" s="63" t="e">
        <f t="shared" si="3"/>
        <v>#REF!</v>
      </c>
      <c r="DN3" s="63" t="e">
        <f t="shared" si="3"/>
        <v>#REF!</v>
      </c>
      <c r="DO3" s="63" t="e">
        <f t="shared" si="3"/>
        <v>#REF!</v>
      </c>
      <c r="DP3" s="63" t="e">
        <f t="shared" si="3"/>
        <v>#REF!</v>
      </c>
      <c r="DQ3" s="63">
        <f t="shared" si="3"/>
        <v>0</v>
      </c>
    </row>
    <row r="4" spans="1:121" s="48" customFormat="1" ht="13.5" thickBot="1" x14ac:dyDescent="0.35">
      <c r="A4" s="55" t="s">
        <v>157</v>
      </c>
      <c r="B4" s="49" t="s">
        <v>2</v>
      </c>
      <c r="C4" s="49" t="s">
        <v>3</v>
      </c>
      <c r="D4" s="50" t="s">
        <v>4</v>
      </c>
      <c r="E4" s="50" t="s">
        <v>5</v>
      </c>
      <c r="F4" s="50" t="s">
        <v>6</v>
      </c>
      <c r="G4" s="50" t="s">
        <v>7</v>
      </c>
      <c r="H4" s="50" t="s">
        <v>8</v>
      </c>
      <c r="I4" s="50" t="s">
        <v>9</v>
      </c>
      <c r="J4" s="50" t="s">
        <v>10</v>
      </c>
      <c r="K4" s="50" t="s">
        <v>11</v>
      </c>
      <c r="L4" s="50" t="s">
        <v>12</v>
      </c>
      <c r="M4" s="51" t="s">
        <v>13</v>
      </c>
      <c r="N4" s="50" t="s">
        <v>14</v>
      </c>
      <c r="O4" s="50" t="s">
        <v>15</v>
      </c>
      <c r="P4" s="50" t="s">
        <v>16</v>
      </c>
      <c r="Q4" s="50" t="s">
        <v>17</v>
      </c>
      <c r="R4" s="50" t="s">
        <v>18</v>
      </c>
      <c r="S4" s="50" t="s">
        <v>19</v>
      </c>
      <c r="T4" s="50" t="s">
        <v>20</v>
      </c>
      <c r="U4" s="50" t="s">
        <v>21</v>
      </c>
      <c r="V4" s="50" t="s">
        <v>22</v>
      </c>
      <c r="W4" s="50" t="s">
        <v>23</v>
      </c>
      <c r="X4" s="50" t="s">
        <v>24</v>
      </c>
      <c r="Y4" s="51" t="s">
        <v>25</v>
      </c>
      <c r="Z4" s="50" t="s">
        <v>26</v>
      </c>
      <c r="AA4" s="50" t="s">
        <v>27</v>
      </c>
      <c r="AB4" s="50" t="s">
        <v>28</v>
      </c>
      <c r="AC4" s="50" t="s">
        <v>29</v>
      </c>
      <c r="AD4" s="50" t="s">
        <v>30</v>
      </c>
      <c r="AE4" s="50" t="s">
        <v>31</v>
      </c>
      <c r="AF4" s="50" t="s">
        <v>32</v>
      </c>
      <c r="AG4" s="50" t="s">
        <v>33</v>
      </c>
      <c r="AH4" s="50" t="s">
        <v>34</v>
      </c>
      <c r="AI4" s="50" t="s">
        <v>35</v>
      </c>
      <c r="AJ4" s="50" t="s">
        <v>36</v>
      </c>
      <c r="AK4" s="51" t="s">
        <v>37</v>
      </c>
      <c r="AL4" s="50" t="s">
        <v>38</v>
      </c>
      <c r="AM4" s="50" t="s">
        <v>39</v>
      </c>
      <c r="AN4" s="50" t="s">
        <v>40</v>
      </c>
      <c r="AO4" s="50" t="s">
        <v>41</v>
      </c>
      <c r="AP4" s="50" t="s">
        <v>42</v>
      </c>
      <c r="AQ4" s="50" t="s">
        <v>43</v>
      </c>
      <c r="AR4" s="50" t="s">
        <v>44</v>
      </c>
      <c r="AS4" s="50" t="s">
        <v>45</v>
      </c>
      <c r="AT4" s="50" t="s">
        <v>46</v>
      </c>
      <c r="AU4" s="50" t="s">
        <v>47</v>
      </c>
      <c r="AV4" s="50" t="s">
        <v>48</v>
      </c>
      <c r="AW4" s="51" t="s">
        <v>49</v>
      </c>
      <c r="AX4" s="50" t="s">
        <v>50</v>
      </c>
      <c r="AY4" s="50" t="s">
        <v>51</v>
      </c>
      <c r="AZ4" s="50" t="s">
        <v>52</v>
      </c>
      <c r="BA4" s="50" t="s">
        <v>53</v>
      </c>
      <c r="BB4" s="50" t="s">
        <v>54</v>
      </c>
      <c r="BC4" s="50" t="s">
        <v>55</v>
      </c>
      <c r="BD4" s="50" t="s">
        <v>56</v>
      </c>
      <c r="BE4" s="50" t="s">
        <v>57</v>
      </c>
      <c r="BF4" s="50" t="s">
        <v>58</v>
      </c>
      <c r="BG4" s="50" t="s">
        <v>59</v>
      </c>
      <c r="BH4" s="50" t="s">
        <v>60</v>
      </c>
      <c r="BI4" s="51" t="s">
        <v>61</v>
      </c>
      <c r="BJ4" s="50" t="s">
        <v>97</v>
      </c>
      <c r="BK4" s="50" t="s">
        <v>98</v>
      </c>
      <c r="BL4" s="50" t="s">
        <v>99</v>
      </c>
      <c r="BM4" s="50" t="s">
        <v>100</v>
      </c>
      <c r="BN4" s="50" t="s">
        <v>101</v>
      </c>
      <c r="BO4" s="50" t="s">
        <v>102</v>
      </c>
      <c r="BP4" s="50" t="s">
        <v>103</v>
      </c>
      <c r="BQ4" s="50" t="s">
        <v>104</v>
      </c>
      <c r="BR4" s="50" t="s">
        <v>105</v>
      </c>
      <c r="BS4" s="50" t="s">
        <v>106</v>
      </c>
      <c r="BT4" s="50" t="s">
        <v>107</v>
      </c>
      <c r="BU4" s="51" t="s">
        <v>108</v>
      </c>
      <c r="BV4" s="50" t="s">
        <v>109</v>
      </c>
      <c r="BW4" s="50" t="s">
        <v>110</v>
      </c>
      <c r="BX4" s="50" t="s">
        <v>111</v>
      </c>
      <c r="BY4" s="50" t="s">
        <v>112</v>
      </c>
      <c r="BZ4" s="50" t="s">
        <v>113</v>
      </c>
      <c r="CA4" s="50" t="s">
        <v>114</v>
      </c>
      <c r="CB4" s="50" t="s">
        <v>115</v>
      </c>
      <c r="CC4" s="50" t="s">
        <v>116</v>
      </c>
      <c r="CD4" s="50" t="s">
        <v>117</v>
      </c>
      <c r="CE4" s="50" t="s">
        <v>118</v>
      </c>
      <c r="CF4" s="50" t="s">
        <v>119</v>
      </c>
      <c r="CG4" s="51" t="s">
        <v>120</v>
      </c>
      <c r="CH4" s="50" t="s">
        <v>121</v>
      </c>
      <c r="CI4" s="50" t="s">
        <v>122</v>
      </c>
      <c r="CJ4" s="50" t="s">
        <v>123</v>
      </c>
      <c r="CK4" s="50" t="s">
        <v>124</v>
      </c>
      <c r="CL4" s="50" t="s">
        <v>125</v>
      </c>
      <c r="CM4" s="50" t="s">
        <v>126</v>
      </c>
      <c r="CN4" s="50" t="s">
        <v>127</v>
      </c>
      <c r="CO4" s="50" t="s">
        <v>128</v>
      </c>
      <c r="CP4" s="50" t="s">
        <v>129</v>
      </c>
      <c r="CQ4" s="50" t="s">
        <v>130</v>
      </c>
      <c r="CR4" s="50" t="s">
        <v>131</v>
      </c>
      <c r="CS4" s="51" t="s">
        <v>132</v>
      </c>
      <c r="CT4" s="50" t="s">
        <v>133</v>
      </c>
      <c r="CU4" s="50" t="s">
        <v>134</v>
      </c>
      <c r="CV4" s="50" t="s">
        <v>135</v>
      </c>
      <c r="CW4" s="50" t="s">
        <v>136</v>
      </c>
      <c r="CX4" s="50" t="s">
        <v>137</v>
      </c>
      <c r="CY4" s="50" t="s">
        <v>138</v>
      </c>
      <c r="CZ4" s="50" t="s">
        <v>139</v>
      </c>
      <c r="DA4" s="50" t="s">
        <v>140</v>
      </c>
      <c r="DB4" s="50" t="s">
        <v>141</v>
      </c>
      <c r="DC4" s="50" t="s">
        <v>142</v>
      </c>
      <c r="DD4" s="50" t="s">
        <v>143</v>
      </c>
      <c r="DE4" s="51" t="s">
        <v>144</v>
      </c>
      <c r="DF4" s="50" t="s">
        <v>145</v>
      </c>
      <c r="DG4" s="50" t="s">
        <v>146</v>
      </c>
      <c r="DH4" s="50" t="s">
        <v>147</v>
      </c>
      <c r="DI4" s="50" t="s">
        <v>148</v>
      </c>
      <c r="DJ4" s="50" t="s">
        <v>149</v>
      </c>
      <c r="DK4" s="50" t="s">
        <v>150</v>
      </c>
      <c r="DL4" s="50" t="s">
        <v>151</v>
      </c>
      <c r="DM4" s="50" t="s">
        <v>152</v>
      </c>
      <c r="DN4" s="50" t="s">
        <v>153</v>
      </c>
      <c r="DO4" s="50" t="s">
        <v>154</v>
      </c>
      <c r="DP4" s="50" t="s">
        <v>155</v>
      </c>
      <c r="DQ4" s="51" t="s">
        <v>156</v>
      </c>
    </row>
    <row r="5" spans="1:121" s="19" customFormat="1" ht="13" x14ac:dyDescent="0.3">
      <c r="A5" s="56" t="s">
        <v>2</v>
      </c>
      <c r="B5" s="53" t="e">
        <f>Hybrid!B9</f>
        <v>#REF!</v>
      </c>
      <c r="C5" s="53" t="e">
        <f>Hybrid!C9</f>
        <v>#REF!</v>
      </c>
      <c r="D5" s="53" t="e">
        <f>Hybrid!D9</f>
        <v>#REF!</v>
      </c>
      <c r="E5" s="53" t="e">
        <f>Hybrid!E9</f>
        <v>#REF!</v>
      </c>
      <c r="F5" s="53" t="e">
        <f>Hybrid!F9</f>
        <v>#REF!</v>
      </c>
      <c r="G5" s="53" t="e">
        <f>Hybrid!G9</f>
        <v>#REF!</v>
      </c>
      <c r="H5" s="53" t="e">
        <f>Hybrid!H9</f>
        <v>#REF!</v>
      </c>
      <c r="I5" s="53" t="e">
        <f>Hybrid!I9</f>
        <v>#REF!</v>
      </c>
      <c r="J5" s="53" t="e">
        <f>Hybrid!J9</f>
        <v>#REF!</v>
      </c>
      <c r="K5" s="53" t="e">
        <f>Hybrid!K9</f>
        <v>#REF!</v>
      </c>
      <c r="L5" s="53" t="e">
        <f>Hybrid!L9</f>
        <v>#REF!</v>
      </c>
      <c r="M5" s="53" t="e">
        <f>Hybrid!M9</f>
        <v>#REF!</v>
      </c>
      <c r="N5" s="53" t="e">
        <f>Hybrid!N9</f>
        <v>#REF!</v>
      </c>
      <c r="O5" s="53" t="e">
        <f>Hybrid!O9</f>
        <v>#REF!</v>
      </c>
      <c r="P5" s="53" t="e">
        <f>Hybrid!P9</f>
        <v>#REF!</v>
      </c>
      <c r="Q5" s="53" t="e">
        <f>Hybrid!Q9</f>
        <v>#REF!</v>
      </c>
      <c r="R5" s="53" t="e">
        <f>Hybrid!R9</f>
        <v>#REF!</v>
      </c>
      <c r="S5" s="53" t="e">
        <f>Hybrid!S9</f>
        <v>#REF!</v>
      </c>
      <c r="T5" s="53" t="e">
        <f>Hybrid!T9</f>
        <v>#REF!</v>
      </c>
      <c r="U5" s="53" t="e">
        <f>Hybrid!U9</f>
        <v>#REF!</v>
      </c>
      <c r="V5" s="53" t="e">
        <f>Hybrid!V9</f>
        <v>#REF!</v>
      </c>
      <c r="W5" s="53" t="e">
        <f>Hybrid!W9</f>
        <v>#REF!</v>
      </c>
      <c r="X5" s="53" t="e">
        <f>Hybrid!X9</f>
        <v>#REF!</v>
      </c>
      <c r="Y5" s="53" t="e">
        <f>Hybrid!Y9</f>
        <v>#REF!</v>
      </c>
      <c r="Z5" s="53" t="e">
        <f>Hybrid!Z9</f>
        <v>#REF!</v>
      </c>
      <c r="AA5" s="53" t="e">
        <f>Hybrid!AA9</f>
        <v>#REF!</v>
      </c>
      <c r="AB5" s="53" t="e">
        <f>Hybrid!AB9</f>
        <v>#REF!</v>
      </c>
      <c r="AC5" s="53" t="e">
        <f>Hybrid!AC9</f>
        <v>#REF!</v>
      </c>
      <c r="AD5" s="53" t="e">
        <f>Hybrid!AD9</f>
        <v>#REF!</v>
      </c>
      <c r="AE5" s="53" t="e">
        <f>Hybrid!AE9</f>
        <v>#REF!</v>
      </c>
      <c r="AF5" s="53" t="e">
        <f>Hybrid!AF9</f>
        <v>#REF!</v>
      </c>
      <c r="AG5" s="53" t="e">
        <f>Hybrid!AG9</f>
        <v>#REF!</v>
      </c>
      <c r="AH5" s="53" t="e">
        <f>Hybrid!AH9</f>
        <v>#REF!</v>
      </c>
      <c r="AI5" s="53" t="e">
        <f>Hybrid!AI9</f>
        <v>#REF!</v>
      </c>
      <c r="AJ5" s="53" t="e">
        <f>Hybrid!AJ9</f>
        <v>#REF!</v>
      </c>
      <c r="AK5" s="53" t="e">
        <f>Hybrid!AK9</f>
        <v>#REF!</v>
      </c>
      <c r="AL5" s="53" t="e">
        <f>Hybrid!AL9</f>
        <v>#REF!</v>
      </c>
      <c r="AM5" s="53" t="e">
        <f>Hybrid!AM9</f>
        <v>#REF!</v>
      </c>
      <c r="AN5" s="53" t="e">
        <f>Hybrid!AN9</f>
        <v>#REF!</v>
      </c>
      <c r="AO5" s="53" t="e">
        <f>Hybrid!AO9</f>
        <v>#REF!</v>
      </c>
      <c r="AP5" s="53" t="e">
        <f>Hybrid!AP9</f>
        <v>#REF!</v>
      </c>
      <c r="AQ5" s="53" t="e">
        <f>Hybrid!AQ9</f>
        <v>#REF!</v>
      </c>
      <c r="AR5" s="53" t="e">
        <f>Hybrid!AR9</f>
        <v>#REF!</v>
      </c>
      <c r="AS5" s="53" t="e">
        <f>Hybrid!AS9</f>
        <v>#REF!</v>
      </c>
      <c r="AT5" s="53" t="e">
        <f>Hybrid!AT9</f>
        <v>#REF!</v>
      </c>
      <c r="AU5" s="53" t="e">
        <f>Hybrid!AU9</f>
        <v>#REF!</v>
      </c>
      <c r="AV5" s="53" t="e">
        <f>Hybrid!AV9</f>
        <v>#REF!</v>
      </c>
      <c r="AW5" s="53" t="e">
        <f>Hybrid!AW9</f>
        <v>#REF!</v>
      </c>
      <c r="AX5" s="53" t="e">
        <f>Hybrid!AX9</f>
        <v>#REF!</v>
      </c>
      <c r="AY5" s="53" t="e">
        <f>Hybrid!AY9</f>
        <v>#REF!</v>
      </c>
      <c r="AZ5" s="53" t="e">
        <f>Hybrid!AZ9</f>
        <v>#REF!</v>
      </c>
      <c r="BA5" s="53" t="e">
        <f>Hybrid!BA9</f>
        <v>#REF!</v>
      </c>
      <c r="BB5" s="53" t="e">
        <f>Hybrid!BB9</f>
        <v>#REF!</v>
      </c>
      <c r="BC5" s="53" t="e">
        <f>Hybrid!BC9</f>
        <v>#REF!</v>
      </c>
      <c r="BD5" s="53" t="e">
        <f>Hybrid!BD9</f>
        <v>#REF!</v>
      </c>
      <c r="BE5" s="53" t="e">
        <f>Hybrid!BE9</f>
        <v>#REF!</v>
      </c>
      <c r="BF5" s="53" t="e">
        <f>Hybrid!BF9</f>
        <v>#REF!</v>
      </c>
      <c r="BG5" s="53" t="e">
        <f>Hybrid!BG9</f>
        <v>#REF!</v>
      </c>
      <c r="BH5" s="53" t="e">
        <f>Hybrid!BH9</f>
        <v>#REF!</v>
      </c>
      <c r="BI5" s="53" t="e">
        <f>Hybrid!BI9</f>
        <v>#REF!</v>
      </c>
      <c r="BJ5" s="53">
        <f>Hybrid!BJ9</f>
        <v>0</v>
      </c>
      <c r="BK5" s="53">
        <f>Hybrid!BK9</f>
        <v>0</v>
      </c>
      <c r="BL5" s="53">
        <f>Hybrid!BL9</f>
        <v>0</v>
      </c>
      <c r="BM5" s="53">
        <f>Hybrid!BM9</f>
        <v>0</v>
      </c>
      <c r="BN5" s="53">
        <f>Hybrid!BN9</f>
        <v>0</v>
      </c>
      <c r="BU5" s="18"/>
      <c r="CG5" s="18"/>
      <c r="CS5" s="18"/>
      <c r="DE5" s="18"/>
      <c r="DQ5" s="18"/>
    </row>
    <row r="6" spans="1:121" ht="13" x14ac:dyDescent="0.3">
      <c r="A6" s="56" t="s">
        <v>3</v>
      </c>
      <c r="C6" t="e">
        <f>B5</f>
        <v>#REF!</v>
      </c>
      <c r="D6" t="e">
        <f t="shared" ref="D6:S16" si="4">C5</f>
        <v>#REF!</v>
      </c>
      <c r="E6" t="e">
        <f t="shared" si="4"/>
        <v>#REF!</v>
      </c>
      <c r="F6" t="e">
        <f t="shared" si="4"/>
        <v>#REF!</v>
      </c>
      <c r="G6" t="e">
        <f t="shared" si="4"/>
        <v>#REF!</v>
      </c>
      <c r="H6" t="e">
        <f t="shared" si="4"/>
        <v>#REF!</v>
      </c>
      <c r="I6" t="e">
        <f t="shared" si="4"/>
        <v>#REF!</v>
      </c>
      <c r="J6" t="e">
        <f t="shared" si="4"/>
        <v>#REF!</v>
      </c>
      <c r="K6" t="e">
        <f t="shared" si="4"/>
        <v>#REF!</v>
      </c>
      <c r="L6" t="e">
        <f t="shared" si="4"/>
        <v>#REF!</v>
      </c>
      <c r="M6" s="18" t="e">
        <f t="shared" si="4"/>
        <v>#REF!</v>
      </c>
      <c r="N6" t="e">
        <f t="shared" si="4"/>
        <v>#REF!</v>
      </c>
      <c r="O6" t="e">
        <f t="shared" si="4"/>
        <v>#REF!</v>
      </c>
      <c r="P6" t="e">
        <f t="shared" si="4"/>
        <v>#REF!</v>
      </c>
      <c r="Q6" t="e">
        <f t="shared" si="4"/>
        <v>#REF!</v>
      </c>
      <c r="R6" t="e">
        <f t="shared" si="4"/>
        <v>#REF!</v>
      </c>
      <c r="S6" t="e">
        <f t="shared" si="4"/>
        <v>#REF!</v>
      </c>
      <c r="T6" t="e">
        <f t="shared" ref="T6:AI16" si="5">S5</f>
        <v>#REF!</v>
      </c>
      <c r="U6" t="e">
        <f t="shared" si="5"/>
        <v>#REF!</v>
      </c>
      <c r="V6" t="e">
        <f t="shared" si="5"/>
        <v>#REF!</v>
      </c>
      <c r="W6" t="e">
        <f t="shared" si="5"/>
        <v>#REF!</v>
      </c>
      <c r="X6" t="e">
        <f t="shared" si="5"/>
        <v>#REF!</v>
      </c>
      <c r="Y6" s="18" t="e">
        <f t="shared" si="5"/>
        <v>#REF!</v>
      </c>
      <c r="Z6" t="e">
        <f t="shared" si="5"/>
        <v>#REF!</v>
      </c>
      <c r="AA6" t="e">
        <f t="shared" si="5"/>
        <v>#REF!</v>
      </c>
      <c r="AB6" t="e">
        <f t="shared" si="5"/>
        <v>#REF!</v>
      </c>
      <c r="AC6" t="e">
        <f t="shared" si="5"/>
        <v>#REF!</v>
      </c>
      <c r="AD6" t="e">
        <f t="shared" si="5"/>
        <v>#REF!</v>
      </c>
      <c r="AE6" t="e">
        <f t="shared" si="5"/>
        <v>#REF!</v>
      </c>
      <c r="AF6" t="e">
        <f t="shared" si="5"/>
        <v>#REF!</v>
      </c>
      <c r="AG6" t="e">
        <f t="shared" si="5"/>
        <v>#REF!</v>
      </c>
      <c r="AH6" t="e">
        <f t="shared" si="5"/>
        <v>#REF!</v>
      </c>
      <c r="AI6" t="e">
        <f t="shared" si="5"/>
        <v>#REF!</v>
      </c>
      <c r="AJ6" t="e">
        <f t="shared" ref="AJ6:AY16" si="6">AI5</f>
        <v>#REF!</v>
      </c>
      <c r="AK6" s="18" t="e">
        <f t="shared" si="6"/>
        <v>#REF!</v>
      </c>
      <c r="AL6" t="e">
        <f t="shared" si="6"/>
        <v>#REF!</v>
      </c>
      <c r="AM6" t="e">
        <f t="shared" si="6"/>
        <v>#REF!</v>
      </c>
      <c r="AN6" t="e">
        <f t="shared" si="6"/>
        <v>#REF!</v>
      </c>
      <c r="AO6" t="e">
        <f t="shared" si="6"/>
        <v>#REF!</v>
      </c>
      <c r="AP6" t="e">
        <f t="shared" si="6"/>
        <v>#REF!</v>
      </c>
      <c r="AQ6" t="e">
        <f t="shared" si="6"/>
        <v>#REF!</v>
      </c>
      <c r="AR6" t="e">
        <f t="shared" si="6"/>
        <v>#REF!</v>
      </c>
      <c r="AS6" t="e">
        <f t="shared" si="6"/>
        <v>#REF!</v>
      </c>
      <c r="AT6" t="e">
        <f t="shared" si="6"/>
        <v>#REF!</v>
      </c>
      <c r="AU6" t="e">
        <f t="shared" si="6"/>
        <v>#REF!</v>
      </c>
      <c r="AV6" t="e">
        <f t="shared" si="6"/>
        <v>#REF!</v>
      </c>
      <c r="AW6" s="18" t="e">
        <f t="shared" si="6"/>
        <v>#REF!</v>
      </c>
      <c r="AX6" t="e">
        <f t="shared" si="6"/>
        <v>#REF!</v>
      </c>
      <c r="AY6" t="e">
        <f t="shared" si="6"/>
        <v>#REF!</v>
      </c>
      <c r="AZ6" t="e">
        <f t="shared" ref="AZ6:BO16" si="7">AY5</f>
        <v>#REF!</v>
      </c>
      <c r="BA6" t="e">
        <f t="shared" si="7"/>
        <v>#REF!</v>
      </c>
      <c r="BB6" t="e">
        <f t="shared" si="7"/>
        <v>#REF!</v>
      </c>
      <c r="BC6" t="e">
        <f t="shared" si="7"/>
        <v>#REF!</v>
      </c>
      <c r="BD6" t="e">
        <f t="shared" si="7"/>
        <v>#REF!</v>
      </c>
      <c r="BE6" t="e">
        <f t="shared" si="7"/>
        <v>#REF!</v>
      </c>
      <c r="BF6" t="e">
        <f t="shared" si="7"/>
        <v>#REF!</v>
      </c>
      <c r="BG6" t="e">
        <f t="shared" si="7"/>
        <v>#REF!</v>
      </c>
      <c r="BH6" t="e">
        <f t="shared" si="7"/>
        <v>#REF!</v>
      </c>
      <c r="BI6" s="18" t="e">
        <f t="shared" si="7"/>
        <v>#REF!</v>
      </c>
      <c r="BJ6" t="e">
        <f t="shared" si="7"/>
        <v>#REF!</v>
      </c>
    </row>
    <row r="7" spans="1:121" ht="13" x14ac:dyDescent="0.3">
      <c r="A7" s="56" t="s">
        <v>4</v>
      </c>
      <c r="D7" t="e">
        <f>C6</f>
        <v>#REF!</v>
      </c>
      <c r="E7" t="e">
        <f t="shared" si="4"/>
        <v>#REF!</v>
      </c>
      <c r="F7" t="e">
        <f t="shared" si="4"/>
        <v>#REF!</v>
      </c>
      <c r="G7" t="e">
        <f t="shared" si="4"/>
        <v>#REF!</v>
      </c>
      <c r="H7" t="e">
        <f t="shared" si="4"/>
        <v>#REF!</v>
      </c>
      <c r="I7" t="e">
        <f t="shared" si="4"/>
        <v>#REF!</v>
      </c>
      <c r="J7" t="e">
        <f t="shared" si="4"/>
        <v>#REF!</v>
      </c>
      <c r="K7" t="e">
        <f t="shared" si="4"/>
        <v>#REF!</v>
      </c>
      <c r="L7" t="e">
        <f t="shared" si="4"/>
        <v>#REF!</v>
      </c>
      <c r="M7" s="18" t="e">
        <f t="shared" si="4"/>
        <v>#REF!</v>
      </c>
      <c r="N7" t="e">
        <f t="shared" si="4"/>
        <v>#REF!</v>
      </c>
      <c r="O7" t="e">
        <f t="shared" si="4"/>
        <v>#REF!</v>
      </c>
      <c r="P7" t="e">
        <f t="shared" si="4"/>
        <v>#REF!</v>
      </c>
      <c r="Q7" t="e">
        <f t="shared" si="4"/>
        <v>#REF!</v>
      </c>
      <c r="R7" t="e">
        <f t="shared" si="4"/>
        <v>#REF!</v>
      </c>
      <c r="S7" t="e">
        <f t="shared" si="4"/>
        <v>#REF!</v>
      </c>
      <c r="T7" t="e">
        <f t="shared" si="5"/>
        <v>#REF!</v>
      </c>
      <c r="U7" t="e">
        <f t="shared" si="5"/>
        <v>#REF!</v>
      </c>
      <c r="V7" t="e">
        <f t="shared" si="5"/>
        <v>#REF!</v>
      </c>
      <c r="W7" t="e">
        <f t="shared" si="5"/>
        <v>#REF!</v>
      </c>
      <c r="X7" t="e">
        <f t="shared" si="5"/>
        <v>#REF!</v>
      </c>
      <c r="Y7" s="18" t="e">
        <f t="shared" si="5"/>
        <v>#REF!</v>
      </c>
      <c r="Z7" t="e">
        <f t="shared" si="5"/>
        <v>#REF!</v>
      </c>
      <c r="AA7" t="e">
        <f t="shared" si="5"/>
        <v>#REF!</v>
      </c>
      <c r="AB7" t="e">
        <f t="shared" si="5"/>
        <v>#REF!</v>
      </c>
      <c r="AC7" t="e">
        <f t="shared" si="5"/>
        <v>#REF!</v>
      </c>
      <c r="AD7" t="e">
        <f t="shared" si="5"/>
        <v>#REF!</v>
      </c>
      <c r="AE7" t="e">
        <f t="shared" si="5"/>
        <v>#REF!</v>
      </c>
      <c r="AF7" t="e">
        <f t="shared" si="5"/>
        <v>#REF!</v>
      </c>
      <c r="AG7" t="e">
        <f t="shared" si="5"/>
        <v>#REF!</v>
      </c>
      <c r="AH7" t="e">
        <f t="shared" si="5"/>
        <v>#REF!</v>
      </c>
      <c r="AI7" t="e">
        <f t="shared" si="5"/>
        <v>#REF!</v>
      </c>
      <c r="AJ7" t="e">
        <f t="shared" si="6"/>
        <v>#REF!</v>
      </c>
      <c r="AK7" s="18" t="e">
        <f t="shared" si="6"/>
        <v>#REF!</v>
      </c>
      <c r="AL7" t="e">
        <f t="shared" si="6"/>
        <v>#REF!</v>
      </c>
      <c r="AM7" t="e">
        <f t="shared" si="6"/>
        <v>#REF!</v>
      </c>
      <c r="AN7" t="e">
        <f t="shared" si="6"/>
        <v>#REF!</v>
      </c>
      <c r="AO7" t="e">
        <f t="shared" si="6"/>
        <v>#REF!</v>
      </c>
      <c r="AP7" t="e">
        <f t="shared" si="6"/>
        <v>#REF!</v>
      </c>
      <c r="AQ7" t="e">
        <f t="shared" si="6"/>
        <v>#REF!</v>
      </c>
      <c r="AR7" t="e">
        <f t="shared" si="6"/>
        <v>#REF!</v>
      </c>
      <c r="AS7" t="e">
        <f t="shared" si="6"/>
        <v>#REF!</v>
      </c>
      <c r="AT7" t="e">
        <f t="shared" si="6"/>
        <v>#REF!</v>
      </c>
      <c r="AU7" t="e">
        <f t="shared" si="6"/>
        <v>#REF!</v>
      </c>
      <c r="AV7" t="e">
        <f t="shared" si="6"/>
        <v>#REF!</v>
      </c>
      <c r="AW7" s="18" t="e">
        <f t="shared" si="6"/>
        <v>#REF!</v>
      </c>
      <c r="AX7" t="e">
        <f t="shared" si="6"/>
        <v>#REF!</v>
      </c>
      <c r="AY7" t="e">
        <f t="shared" si="6"/>
        <v>#REF!</v>
      </c>
      <c r="AZ7" t="e">
        <f t="shared" si="7"/>
        <v>#REF!</v>
      </c>
      <c r="BA7" t="e">
        <f t="shared" si="7"/>
        <v>#REF!</v>
      </c>
      <c r="BB7" t="e">
        <f t="shared" si="7"/>
        <v>#REF!</v>
      </c>
      <c r="BC7" t="e">
        <f t="shared" si="7"/>
        <v>#REF!</v>
      </c>
      <c r="BD7" t="e">
        <f t="shared" si="7"/>
        <v>#REF!</v>
      </c>
      <c r="BE7" t="e">
        <f t="shared" si="7"/>
        <v>#REF!</v>
      </c>
      <c r="BF7" t="e">
        <f t="shared" si="7"/>
        <v>#REF!</v>
      </c>
      <c r="BG7" t="e">
        <f t="shared" si="7"/>
        <v>#REF!</v>
      </c>
      <c r="BH7" t="e">
        <f t="shared" si="7"/>
        <v>#REF!</v>
      </c>
      <c r="BI7" s="18" t="e">
        <f t="shared" si="7"/>
        <v>#REF!</v>
      </c>
      <c r="BJ7" t="e">
        <f t="shared" si="7"/>
        <v>#REF!</v>
      </c>
      <c r="BK7" t="e">
        <f t="shared" si="7"/>
        <v>#REF!</v>
      </c>
    </row>
    <row r="8" spans="1:121" ht="13" x14ac:dyDescent="0.3">
      <c r="A8" s="56" t="s">
        <v>5</v>
      </c>
      <c r="E8" t="e">
        <f>D7</f>
        <v>#REF!</v>
      </c>
      <c r="F8" t="e">
        <f t="shared" si="4"/>
        <v>#REF!</v>
      </c>
      <c r="G8" t="e">
        <f t="shared" si="4"/>
        <v>#REF!</v>
      </c>
      <c r="H8" t="e">
        <f t="shared" si="4"/>
        <v>#REF!</v>
      </c>
      <c r="I8" t="e">
        <f t="shared" si="4"/>
        <v>#REF!</v>
      </c>
      <c r="J8" t="e">
        <f t="shared" si="4"/>
        <v>#REF!</v>
      </c>
      <c r="K8" t="e">
        <f t="shared" si="4"/>
        <v>#REF!</v>
      </c>
      <c r="L8" t="e">
        <f t="shared" si="4"/>
        <v>#REF!</v>
      </c>
      <c r="M8" s="18" t="e">
        <f t="shared" si="4"/>
        <v>#REF!</v>
      </c>
      <c r="N8" t="e">
        <f t="shared" si="4"/>
        <v>#REF!</v>
      </c>
      <c r="O8" t="e">
        <f t="shared" si="4"/>
        <v>#REF!</v>
      </c>
      <c r="P8" t="e">
        <f t="shared" si="4"/>
        <v>#REF!</v>
      </c>
      <c r="Q8" t="e">
        <f t="shared" si="4"/>
        <v>#REF!</v>
      </c>
      <c r="R8" t="e">
        <f t="shared" si="4"/>
        <v>#REF!</v>
      </c>
      <c r="S8" t="e">
        <f t="shared" si="4"/>
        <v>#REF!</v>
      </c>
      <c r="T8" t="e">
        <f t="shared" si="5"/>
        <v>#REF!</v>
      </c>
      <c r="U8" t="e">
        <f t="shared" si="5"/>
        <v>#REF!</v>
      </c>
      <c r="V8" t="e">
        <f t="shared" si="5"/>
        <v>#REF!</v>
      </c>
      <c r="W8" t="e">
        <f t="shared" si="5"/>
        <v>#REF!</v>
      </c>
      <c r="X8" t="e">
        <f t="shared" si="5"/>
        <v>#REF!</v>
      </c>
      <c r="Y8" s="18" t="e">
        <f t="shared" si="5"/>
        <v>#REF!</v>
      </c>
      <c r="Z8" t="e">
        <f t="shared" si="5"/>
        <v>#REF!</v>
      </c>
      <c r="AA8" t="e">
        <f t="shared" si="5"/>
        <v>#REF!</v>
      </c>
      <c r="AB8" t="e">
        <f t="shared" si="5"/>
        <v>#REF!</v>
      </c>
      <c r="AC8" t="e">
        <f t="shared" si="5"/>
        <v>#REF!</v>
      </c>
      <c r="AD8" t="e">
        <f t="shared" si="5"/>
        <v>#REF!</v>
      </c>
      <c r="AE8" t="e">
        <f t="shared" si="5"/>
        <v>#REF!</v>
      </c>
      <c r="AF8" t="e">
        <f t="shared" si="5"/>
        <v>#REF!</v>
      </c>
      <c r="AG8" t="e">
        <f t="shared" si="5"/>
        <v>#REF!</v>
      </c>
      <c r="AH8" t="e">
        <f t="shared" si="5"/>
        <v>#REF!</v>
      </c>
      <c r="AI8" t="e">
        <f t="shared" si="5"/>
        <v>#REF!</v>
      </c>
      <c r="AJ8" t="e">
        <f t="shared" si="6"/>
        <v>#REF!</v>
      </c>
      <c r="AK8" s="18" t="e">
        <f t="shared" si="6"/>
        <v>#REF!</v>
      </c>
      <c r="AL8" t="e">
        <f t="shared" si="6"/>
        <v>#REF!</v>
      </c>
      <c r="AM8" t="e">
        <f t="shared" si="6"/>
        <v>#REF!</v>
      </c>
      <c r="AN8" t="e">
        <f t="shared" si="6"/>
        <v>#REF!</v>
      </c>
      <c r="AO8" t="e">
        <f t="shared" si="6"/>
        <v>#REF!</v>
      </c>
      <c r="AP8" t="e">
        <f t="shared" si="6"/>
        <v>#REF!</v>
      </c>
      <c r="AQ8" t="e">
        <f t="shared" si="6"/>
        <v>#REF!</v>
      </c>
      <c r="AR8" t="e">
        <f t="shared" si="6"/>
        <v>#REF!</v>
      </c>
      <c r="AS8" t="e">
        <f t="shared" si="6"/>
        <v>#REF!</v>
      </c>
      <c r="AT8" t="e">
        <f t="shared" si="6"/>
        <v>#REF!</v>
      </c>
      <c r="AU8" t="e">
        <f t="shared" si="6"/>
        <v>#REF!</v>
      </c>
      <c r="AV8" t="e">
        <f t="shared" si="6"/>
        <v>#REF!</v>
      </c>
      <c r="AW8" s="18" t="e">
        <f t="shared" si="6"/>
        <v>#REF!</v>
      </c>
      <c r="AX8" t="e">
        <f t="shared" si="6"/>
        <v>#REF!</v>
      </c>
      <c r="AY8" t="e">
        <f t="shared" si="6"/>
        <v>#REF!</v>
      </c>
      <c r="AZ8" t="e">
        <f t="shared" si="7"/>
        <v>#REF!</v>
      </c>
      <c r="BA8" t="e">
        <f t="shared" si="7"/>
        <v>#REF!</v>
      </c>
      <c r="BB8" t="e">
        <f t="shared" si="7"/>
        <v>#REF!</v>
      </c>
      <c r="BC8" t="e">
        <f t="shared" si="7"/>
        <v>#REF!</v>
      </c>
      <c r="BD8" t="e">
        <f t="shared" si="7"/>
        <v>#REF!</v>
      </c>
      <c r="BE8" t="e">
        <f t="shared" si="7"/>
        <v>#REF!</v>
      </c>
      <c r="BF8" t="e">
        <f t="shared" si="7"/>
        <v>#REF!</v>
      </c>
      <c r="BG8" t="e">
        <f t="shared" si="7"/>
        <v>#REF!</v>
      </c>
      <c r="BH8" t="e">
        <f t="shared" si="7"/>
        <v>#REF!</v>
      </c>
      <c r="BI8" s="18" t="e">
        <f t="shared" si="7"/>
        <v>#REF!</v>
      </c>
      <c r="BJ8" t="e">
        <f t="shared" si="7"/>
        <v>#REF!</v>
      </c>
      <c r="BK8" t="e">
        <f t="shared" si="7"/>
        <v>#REF!</v>
      </c>
      <c r="BL8" t="e">
        <f t="shared" si="7"/>
        <v>#REF!</v>
      </c>
    </row>
    <row r="9" spans="1:121" ht="13" x14ac:dyDescent="0.3">
      <c r="A9" s="56" t="s">
        <v>6</v>
      </c>
      <c r="F9" t="e">
        <f>E8</f>
        <v>#REF!</v>
      </c>
      <c r="G9" t="e">
        <f t="shared" si="4"/>
        <v>#REF!</v>
      </c>
      <c r="H9" t="e">
        <f t="shared" si="4"/>
        <v>#REF!</v>
      </c>
      <c r="I9" t="e">
        <f t="shared" si="4"/>
        <v>#REF!</v>
      </c>
      <c r="J9" t="e">
        <f t="shared" si="4"/>
        <v>#REF!</v>
      </c>
      <c r="K9" t="e">
        <f t="shared" si="4"/>
        <v>#REF!</v>
      </c>
      <c r="L9" t="e">
        <f t="shared" si="4"/>
        <v>#REF!</v>
      </c>
      <c r="M9" s="18" t="e">
        <f t="shared" si="4"/>
        <v>#REF!</v>
      </c>
      <c r="N9" t="e">
        <f t="shared" si="4"/>
        <v>#REF!</v>
      </c>
      <c r="O9" t="e">
        <f t="shared" si="4"/>
        <v>#REF!</v>
      </c>
      <c r="P9" t="e">
        <f t="shared" si="4"/>
        <v>#REF!</v>
      </c>
      <c r="Q9" t="e">
        <f t="shared" si="4"/>
        <v>#REF!</v>
      </c>
      <c r="R9" t="e">
        <f t="shared" si="4"/>
        <v>#REF!</v>
      </c>
      <c r="S9" t="e">
        <f t="shared" si="4"/>
        <v>#REF!</v>
      </c>
      <c r="T9" t="e">
        <f t="shared" si="5"/>
        <v>#REF!</v>
      </c>
      <c r="U9" t="e">
        <f t="shared" si="5"/>
        <v>#REF!</v>
      </c>
      <c r="V9" t="e">
        <f t="shared" si="5"/>
        <v>#REF!</v>
      </c>
      <c r="W9" t="e">
        <f t="shared" si="5"/>
        <v>#REF!</v>
      </c>
      <c r="X9" t="e">
        <f t="shared" si="5"/>
        <v>#REF!</v>
      </c>
      <c r="Y9" s="18" t="e">
        <f t="shared" si="5"/>
        <v>#REF!</v>
      </c>
      <c r="Z9" t="e">
        <f t="shared" si="5"/>
        <v>#REF!</v>
      </c>
      <c r="AA9" t="e">
        <f t="shared" si="5"/>
        <v>#REF!</v>
      </c>
      <c r="AB9" t="e">
        <f t="shared" si="5"/>
        <v>#REF!</v>
      </c>
      <c r="AC9" t="e">
        <f t="shared" si="5"/>
        <v>#REF!</v>
      </c>
      <c r="AD9" t="e">
        <f t="shared" si="5"/>
        <v>#REF!</v>
      </c>
      <c r="AE9" t="e">
        <f t="shared" si="5"/>
        <v>#REF!</v>
      </c>
      <c r="AF9" t="e">
        <f t="shared" si="5"/>
        <v>#REF!</v>
      </c>
      <c r="AG9" t="e">
        <f t="shared" si="5"/>
        <v>#REF!</v>
      </c>
      <c r="AH9" t="e">
        <f t="shared" si="5"/>
        <v>#REF!</v>
      </c>
      <c r="AI9" t="e">
        <f t="shared" si="5"/>
        <v>#REF!</v>
      </c>
      <c r="AJ9" t="e">
        <f t="shared" si="6"/>
        <v>#REF!</v>
      </c>
      <c r="AK9" s="18" t="e">
        <f t="shared" si="6"/>
        <v>#REF!</v>
      </c>
      <c r="AL9" t="e">
        <f t="shared" si="6"/>
        <v>#REF!</v>
      </c>
      <c r="AM9" t="e">
        <f t="shared" si="6"/>
        <v>#REF!</v>
      </c>
      <c r="AN9" t="e">
        <f t="shared" si="6"/>
        <v>#REF!</v>
      </c>
      <c r="AO9" t="e">
        <f t="shared" si="6"/>
        <v>#REF!</v>
      </c>
      <c r="AP9" t="e">
        <f t="shared" si="6"/>
        <v>#REF!</v>
      </c>
      <c r="AQ9" t="e">
        <f t="shared" si="6"/>
        <v>#REF!</v>
      </c>
      <c r="AR9" t="e">
        <f t="shared" si="6"/>
        <v>#REF!</v>
      </c>
      <c r="AS9" t="e">
        <f t="shared" si="6"/>
        <v>#REF!</v>
      </c>
      <c r="AT9" t="e">
        <f t="shared" si="6"/>
        <v>#REF!</v>
      </c>
      <c r="AU9" t="e">
        <f t="shared" si="6"/>
        <v>#REF!</v>
      </c>
      <c r="AV9" t="e">
        <f t="shared" si="6"/>
        <v>#REF!</v>
      </c>
      <c r="AW9" s="18" t="e">
        <f t="shared" si="6"/>
        <v>#REF!</v>
      </c>
      <c r="AX9" t="e">
        <f t="shared" si="6"/>
        <v>#REF!</v>
      </c>
      <c r="AY9" t="e">
        <f t="shared" si="6"/>
        <v>#REF!</v>
      </c>
      <c r="AZ9" t="e">
        <f t="shared" si="7"/>
        <v>#REF!</v>
      </c>
      <c r="BA9" t="e">
        <f t="shared" si="7"/>
        <v>#REF!</v>
      </c>
      <c r="BB9" t="e">
        <f t="shared" si="7"/>
        <v>#REF!</v>
      </c>
      <c r="BC9" t="e">
        <f t="shared" si="7"/>
        <v>#REF!</v>
      </c>
      <c r="BD9" t="e">
        <f t="shared" si="7"/>
        <v>#REF!</v>
      </c>
      <c r="BE9" t="e">
        <f t="shared" si="7"/>
        <v>#REF!</v>
      </c>
      <c r="BF9" t="e">
        <f t="shared" si="7"/>
        <v>#REF!</v>
      </c>
      <c r="BG9" t="e">
        <f t="shared" si="7"/>
        <v>#REF!</v>
      </c>
      <c r="BH9" t="e">
        <f t="shared" si="7"/>
        <v>#REF!</v>
      </c>
      <c r="BI9" s="18" t="e">
        <f t="shared" si="7"/>
        <v>#REF!</v>
      </c>
      <c r="BJ9" t="e">
        <f t="shared" si="7"/>
        <v>#REF!</v>
      </c>
      <c r="BK9" t="e">
        <f t="shared" si="7"/>
        <v>#REF!</v>
      </c>
      <c r="BL9" t="e">
        <f t="shared" si="7"/>
        <v>#REF!</v>
      </c>
      <c r="BM9" t="e">
        <f t="shared" si="7"/>
        <v>#REF!</v>
      </c>
    </row>
    <row r="10" spans="1:121" ht="13" x14ac:dyDescent="0.3">
      <c r="A10" s="56" t="s">
        <v>7</v>
      </c>
      <c r="G10" t="e">
        <f>F9</f>
        <v>#REF!</v>
      </c>
      <c r="H10" t="e">
        <f t="shared" si="4"/>
        <v>#REF!</v>
      </c>
      <c r="I10" t="e">
        <f t="shared" si="4"/>
        <v>#REF!</v>
      </c>
      <c r="J10" t="e">
        <f t="shared" si="4"/>
        <v>#REF!</v>
      </c>
      <c r="K10" t="e">
        <f t="shared" si="4"/>
        <v>#REF!</v>
      </c>
      <c r="L10" t="e">
        <f t="shared" si="4"/>
        <v>#REF!</v>
      </c>
      <c r="M10" s="18" t="e">
        <f t="shared" si="4"/>
        <v>#REF!</v>
      </c>
      <c r="N10" t="e">
        <f t="shared" si="4"/>
        <v>#REF!</v>
      </c>
      <c r="O10" t="e">
        <f t="shared" si="4"/>
        <v>#REF!</v>
      </c>
      <c r="P10" t="e">
        <f t="shared" si="4"/>
        <v>#REF!</v>
      </c>
      <c r="Q10" t="e">
        <f t="shared" si="4"/>
        <v>#REF!</v>
      </c>
      <c r="R10" t="e">
        <f t="shared" si="4"/>
        <v>#REF!</v>
      </c>
      <c r="S10" t="e">
        <f t="shared" si="4"/>
        <v>#REF!</v>
      </c>
      <c r="T10" t="e">
        <f t="shared" si="5"/>
        <v>#REF!</v>
      </c>
      <c r="U10" t="e">
        <f t="shared" si="5"/>
        <v>#REF!</v>
      </c>
      <c r="V10" t="e">
        <f t="shared" si="5"/>
        <v>#REF!</v>
      </c>
      <c r="W10" t="e">
        <f t="shared" si="5"/>
        <v>#REF!</v>
      </c>
      <c r="X10" t="e">
        <f t="shared" si="5"/>
        <v>#REF!</v>
      </c>
      <c r="Y10" s="18" t="e">
        <f t="shared" si="5"/>
        <v>#REF!</v>
      </c>
      <c r="Z10" t="e">
        <f t="shared" si="5"/>
        <v>#REF!</v>
      </c>
      <c r="AA10" t="e">
        <f t="shared" si="5"/>
        <v>#REF!</v>
      </c>
      <c r="AB10" t="e">
        <f t="shared" si="5"/>
        <v>#REF!</v>
      </c>
      <c r="AC10" t="e">
        <f t="shared" si="5"/>
        <v>#REF!</v>
      </c>
      <c r="AD10" t="e">
        <f t="shared" si="5"/>
        <v>#REF!</v>
      </c>
      <c r="AE10" t="e">
        <f t="shared" si="5"/>
        <v>#REF!</v>
      </c>
      <c r="AF10" t="e">
        <f t="shared" si="5"/>
        <v>#REF!</v>
      </c>
      <c r="AG10" t="e">
        <f t="shared" si="5"/>
        <v>#REF!</v>
      </c>
      <c r="AH10" t="e">
        <f t="shared" si="5"/>
        <v>#REF!</v>
      </c>
      <c r="AI10" t="e">
        <f t="shared" si="5"/>
        <v>#REF!</v>
      </c>
      <c r="AJ10" t="e">
        <f t="shared" si="6"/>
        <v>#REF!</v>
      </c>
      <c r="AK10" s="18" t="e">
        <f t="shared" si="6"/>
        <v>#REF!</v>
      </c>
      <c r="AL10" t="e">
        <f t="shared" si="6"/>
        <v>#REF!</v>
      </c>
      <c r="AM10" t="e">
        <f t="shared" si="6"/>
        <v>#REF!</v>
      </c>
      <c r="AN10" t="e">
        <f t="shared" si="6"/>
        <v>#REF!</v>
      </c>
      <c r="AO10" t="e">
        <f t="shared" si="6"/>
        <v>#REF!</v>
      </c>
      <c r="AP10" t="e">
        <f t="shared" si="6"/>
        <v>#REF!</v>
      </c>
      <c r="AQ10" t="e">
        <f t="shared" si="6"/>
        <v>#REF!</v>
      </c>
      <c r="AR10" t="e">
        <f t="shared" si="6"/>
        <v>#REF!</v>
      </c>
      <c r="AS10" t="e">
        <f t="shared" si="6"/>
        <v>#REF!</v>
      </c>
      <c r="AT10" t="e">
        <f t="shared" si="6"/>
        <v>#REF!</v>
      </c>
      <c r="AU10" t="e">
        <f t="shared" si="6"/>
        <v>#REF!</v>
      </c>
      <c r="AV10" t="e">
        <f t="shared" si="6"/>
        <v>#REF!</v>
      </c>
      <c r="AW10" s="18" t="e">
        <f t="shared" si="6"/>
        <v>#REF!</v>
      </c>
      <c r="AX10" t="e">
        <f t="shared" si="6"/>
        <v>#REF!</v>
      </c>
      <c r="AY10" t="e">
        <f t="shared" si="6"/>
        <v>#REF!</v>
      </c>
      <c r="AZ10" t="e">
        <f t="shared" si="7"/>
        <v>#REF!</v>
      </c>
      <c r="BA10" t="e">
        <f t="shared" si="7"/>
        <v>#REF!</v>
      </c>
      <c r="BB10" t="e">
        <f t="shared" si="7"/>
        <v>#REF!</v>
      </c>
      <c r="BC10" t="e">
        <f t="shared" si="7"/>
        <v>#REF!</v>
      </c>
      <c r="BD10" t="e">
        <f t="shared" si="7"/>
        <v>#REF!</v>
      </c>
      <c r="BE10" t="e">
        <f t="shared" si="7"/>
        <v>#REF!</v>
      </c>
      <c r="BF10" t="e">
        <f t="shared" si="7"/>
        <v>#REF!</v>
      </c>
      <c r="BG10" t="e">
        <f t="shared" si="7"/>
        <v>#REF!</v>
      </c>
      <c r="BH10" t="e">
        <f t="shared" si="7"/>
        <v>#REF!</v>
      </c>
      <c r="BI10" s="18" t="e">
        <f t="shared" si="7"/>
        <v>#REF!</v>
      </c>
      <c r="BJ10" t="e">
        <f t="shared" si="7"/>
        <v>#REF!</v>
      </c>
      <c r="BK10" t="e">
        <f t="shared" si="7"/>
        <v>#REF!</v>
      </c>
      <c r="BL10" t="e">
        <f t="shared" si="7"/>
        <v>#REF!</v>
      </c>
      <c r="BM10" t="e">
        <f t="shared" si="7"/>
        <v>#REF!</v>
      </c>
      <c r="BN10" t="e">
        <f t="shared" si="7"/>
        <v>#REF!</v>
      </c>
    </row>
    <row r="11" spans="1:121" ht="13" x14ac:dyDescent="0.3">
      <c r="A11" s="56" t="s">
        <v>8</v>
      </c>
      <c r="H11" t="e">
        <f>G10</f>
        <v>#REF!</v>
      </c>
      <c r="I11" t="e">
        <f t="shared" si="4"/>
        <v>#REF!</v>
      </c>
      <c r="J11" t="e">
        <f t="shared" si="4"/>
        <v>#REF!</v>
      </c>
      <c r="K11" t="e">
        <f t="shared" si="4"/>
        <v>#REF!</v>
      </c>
      <c r="L11" t="e">
        <f t="shared" si="4"/>
        <v>#REF!</v>
      </c>
      <c r="M11" s="18" t="e">
        <f t="shared" si="4"/>
        <v>#REF!</v>
      </c>
      <c r="N11" t="e">
        <f t="shared" si="4"/>
        <v>#REF!</v>
      </c>
      <c r="O11" t="e">
        <f t="shared" si="4"/>
        <v>#REF!</v>
      </c>
      <c r="P11" t="e">
        <f t="shared" si="4"/>
        <v>#REF!</v>
      </c>
      <c r="Q11" t="e">
        <f t="shared" si="4"/>
        <v>#REF!</v>
      </c>
      <c r="R11" t="e">
        <f t="shared" si="4"/>
        <v>#REF!</v>
      </c>
      <c r="S11" t="e">
        <f t="shared" si="4"/>
        <v>#REF!</v>
      </c>
      <c r="T11" t="e">
        <f t="shared" si="5"/>
        <v>#REF!</v>
      </c>
      <c r="U11" t="e">
        <f t="shared" si="5"/>
        <v>#REF!</v>
      </c>
      <c r="V11" t="e">
        <f t="shared" si="5"/>
        <v>#REF!</v>
      </c>
      <c r="W11" t="e">
        <f t="shared" si="5"/>
        <v>#REF!</v>
      </c>
      <c r="X11" t="e">
        <f t="shared" si="5"/>
        <v>#REF!</v>
      </c>
      <c r="Y11" s="18" t="e">
        <f t="shared" si="5"/>
        <v>#REF!</v>
      </c>
      <c r="Z11" t="e">
        <f t="shared" si="5"/>
        <v>#REF!</v>
      </c>
      <c r="AA11" t="e">
        <f t="shared" si="5"/>
        <v>#REF!</v>
      </c>
      <c r="AB11" t="e">
        <f t="shared" si="5"/>
        <v>#REF!</v>
      </c>
      <c r="AC11" t="e">
        <f t="shared" si="5"/>
        <v>#REF!</v>
      </c>
      <c r="AD11" t="e">
        <f t="shared" si="5"/>
        <v>#REF!</v>
      </c>
      <c r="AE11" t="e">
        <f t="shared" si="5"/>
        <v>#REF!</v>
      </c>
      <c r="AF11" t="e">
        <f t="shared" si="5"/>
        <v>#REF!</v>
      </c>
      <c r="AG11" t="e">
        <f t="shared" si="5"/>
        <v>#REF!</v>
      </c>
      <c r="AH11" t="e">
        <f t="shared" si="5"/>
        <v>#REF!</v>
      </c>
      <c r="AI11" t="e">
        <f t="shared" si="5"/>
        <v>#REF!</v>
      </c>
      <c r="AJ11" t="e">
        <f t="shared" si="6"/>
        <v>#REF!</v>
      </c>
      <c r="AK11" s="18" t="e">
        <f t="shared" si="6"/>
        <v>#REF!</v>
      </c>
      <c r="AL11" t="e">
        <f t="shared" si="6"/>
        <v>#REF!</v>
      </c>
      <c r="AM11" t="e">
        <f t="shared" si="6"/>
        <v>#REF!</v>
      </c>
      <c r="AN11" t="e">
        <f t="shared" si="6"/>
        <v>#REF!</v>
      </c>
      <c r="AO11" t="e">
        <f t="shared" si="6"/>
        <v>#REF!</v>
      </c>
      <c r="AP11" t="e">
        <f t="shared" si="6"/>
        <v>#REF!</v>
      </c>
      <c r="AQ11" t="e">
        <f t="shared" si="6"/>
        <v>#REF!</v>
      </c>
      <c r="AR11" t="e">
        <f t="shared" si="6"/>
        <v>#REF!</v>
      </c>
      <c r="AS11" t="e">
        <f t="shared" si="6"/>
        <v>#REF!</v>
      </c>
      <c r="AT11" t="e">
        <f t="shared" si="6"/>
        <v>#REF!</v>
      </c>
      <c r="AU11" t="e">
        <f t="shared" si="6"/>
        <v>#REF!</v>
      </c>
      <c r="AV11" t="e">
        <f t="shared" si="6"/>
        <v>#REF!</v>
      </c>
      <c r="AW11" s="18" t="e">
        <f t="shared" si="6"/>
        <v>#REF!</v>
      </c>
      <c r="AX11" t="e">
        <f t="shared" si="6"/>
        <v>#REF!</v>
      </c>
      <c r="AY11" t="e">
        <f t="shared" si="6"/>
        <v>#REF!</v>
      </c>
      <c r="AZ11" t="e">
        <f t="shared" si="7"/>
        <v>#REF!</v>
      </c>
      <c r="BA11" t="e">
        <f t="shared" si="7"/>
        <v>#REF!</v>
      </c>
      <c r="BB11" t="e">
        <f t="shared" si="7"/>
        <v>#REF!</v>
      </c>
      <c r="BC11" t="e">
        <f t="shared" si="7"/>
        <v>#REF!</v>
      </c>
      <c r="BD11" t="e">
        <f t="shared" si="7"/>
        <v>#REF!</v>
      </c>
      <c r="BE11" t="e">
        <f t="shared" si="7"/>
        <v>#REF!</v>
      </c>
      <c r="BF11" t="e">
        <f t="shared" si="7"/>
        <v>#REF!</v>
      </c>
      <c r="BG11" t="e">
        <f t="shared" si="7"/>
        <v>#REF!</v>
      </c>
      <c r="BH11" t="e">
        <f t="shared" si="7"/>
        <v>#REF!</v>
      </c>
      <c r="BI11" s="18" t="e">
        <f t="shared" si="7"/>
        <v>#REF!</v>
      </c>
      <c r="BJ11" t="e">
        <f t="shared" si="7"/>
        <v>#REF!</v>
      </c>
      <c r="BK11" t="e">
        <f t="shared" si="7"/>
        <v>#REF!</v>
      </c>
      <c r="BL11" t="e">
        <f t="shared" si="7"/>
        <v>#REF!</v>
      </c>
      <c r="BM11" t="e">
        <f t="shared" si="7"/>
        <v>#REF!</v>
      </c>
      <c r="BN11" t="e">
        <f t="shared" si="7"/>
        <v>#REF!</v>
      </c>
      <c r="BO11" t="e">
        <f t="shared" si="7"/>
        <v>#REF!</v>
      </c>
    </row>
    <row r="12" spans="1:121" ht="13" x14ac:dyDescent="0.3">
      <c r="A12" s="56" t="s">
        <v>9</v>
      </c>
      <c r="I12" t="e">
        <f>H11</f>
        <v>#REF!</v>
      </c>
      <c r="J12" t="e">
        <f t="shared" si="4"/>
        <v>#REF!</v>
      </c>
      <c r="K12" t="e">
        <f t="shared" si="4"/>
        <v>#REF!</v>
      </c>
      <c r="L12" t="e">
        <f t="shared" si="4"/>
        <v>#REF!</v>
      </c>
      <c r="M12" s="18" t="e">
        <f t="shared" si="4"/>
        <v>#REF!</v>
      </c>
      <c r="N12" t="e">
        <f t="shared" si="4"/>
        <v>#REF!</v>
      </c>
      <c r="O12" t="e">
        <f t="shared" si="4"/>
        <v>#REF!</v>
      </c>
      <c r="P12" t="e">
        <f t="shared" si="4"/>
        <v>#REF!</v>
      </c>
      <c r="Q12" t="e">
        <f t="shared" si="4"/>
        <v>#REF!</v>
      </c>
      <c r="R12" t="e">
        <f t="shared" si="4"/>
        <v>#REF!</v>
      </c>
      <c r="S12" t="e">
        <f t="shared" si="4"/>
        <v>#REF!</v>
      </c>
      <c r="T12" t="e">
        <f t="shared" si="5"/>
        <v>#REF!</v>
      </c>
      <c r="U12" t="e">
        <f t="shared" si="5"/>
        <v>#REF!</v>
      </c>
      <c r="V12" t="e">
        <f t="shared" si="5"/>
        <v>#REF!</v>
      </c>
      <c r="W12" t="e">
        <f t="shared" si="5"/>
        <v>#REF!</v>
      </c>
      <c r="X12" t="e">
        <f t="shared" si="5"/>
        <v>#REF!</v>
      </c>
      <c r="Y12" s="18" t="e">
        <f t="shared" si="5"/>
        <v>#REF!</v>
      </c>
      <c r="Z12" t="e">
        <f t="shared" si="5"/>
        <v>#REF!</v>
      </c>
      <c r="AA12" t="e">
        <f t="shared" si="5"/>
        <v>#REF!</v>
      </c>
      <c r="AB12" t="e">
        <f t="shared" si="5"/>
        <v>#REF!</v>
      </c>
      <c r="AC12" t="e">
        <f t="shared" si="5"/>
        <v>#REF!</v>
      </c>
      <c r="AD12" t="e">
        <f t="shared" si="5"/>
        <v>#REF!</v>
      </c>
      <c r="AE12" t="e">
        <f t="shared" si="5"/>
        <v>#REF!</v>
      </c>
      <c r="AF12" t="e">
        <f t="shared" si="5"/>
        <v>#REF!</v>
      </c>
      <c r="AG12" t="e">
        <f t="shared" si="5"/>
        <v>#REF!</v>
      </c>
      <c r="AH12" t="e">
        <f t="shared" si="5"/>
        <v>#REF!</v>
      </c>
      <c r="AI12" t="e">
        <f t="shared" si="5"/>
        <v>#REF!</v>
      </c>
      <c r="AJ12" t="e">
        <f t="shared" si="6"/>
        <v>#REF!</v>
      </c>
      <c r="AK12" s="18" t="e">
        <f t="shared" si="6"/>
        <v>#REF!</v>
      </c>
      <c r="AL12" t="e">
        <f t="shared" si="6"/>
        <v>#REF!</v>
      </c>
      <c r="AM12" t="e">
        <f t="shared" si="6"/>
        <v>#REF!</v>
      </c>
      <c r="AN12" t="e">
        <f t="shared" si="6"/>
        <v>#REF!</v>
      </c>
      <c r="AO12" t="e">
        <f t="shared" si="6"/>
        <v>#REF!</v>
      </c>
      <c r="AP12" t="e">
        <f t="shared" si="6"/>
        <v>#REF!</v>
      </c>
      <c r="AQ12" t="e">
        <f t="shared" si="6"/>
        <v>#REF!</v>
      </c>
      <c r="AR12" t="e">
        <f t="shared" si="6"/>
        <v>#REF!</v>
      </c>
      <c r="AS12" t="e">
        <f t="shared" si="6"/>
        <v>#REF!</v>
      </c>
      <c r="AT12" t="e">
        <f t="shared" si="6"/>
        <v>#REF!</v>
      </c>
      <c r="AU12" t="e">
        <f t="shared" si="6"/>
        <v>#REF!</v>
      </c>
      <c r="AV12" t="e">
        <f t="shared" si="6"/>
        <v>#REF!</v>
      </c>
      <c r="AW12" s="18" t="e">
        <f t="shared" si="6"/>
        <v>#REF!</v>
      </c>
      <c r="AX12" t="e">
        <f t="shared" si="6"/>
        <v>#REF!</v>
      </c>
      <c r="AY12" t="e">
        <f t="shared" si="6"/>
        <v>#REF!</v>
      </c>
      <c r="AZ12" t="e">
        <f t="shared" si="7"/>
        <v>#REF!</v>
      </c>
      <c r="BA12" t="e">
        <f t="shared" si="7"/>
        <v>#REF!</v>
      </c>
      <c r="BB12" t="e">
        <f t="shared" si="7"/>
        <v>#REF!</v>
      </c>
      <c r="BC12" t="e">
        <f t="shared" si="7"/>
        <v>#REF!</v>
      </c>
      <c r="BD12" t="e">
        <f t="shared" si="7"/>
        <v>#REF!</v>
      </c>
      <c r="BE12" t="e">
        <f t="shared" si="7"/>
        <v>#REF!</v>
      </c>
      <c r="BF12" t="e">
        <f t="shared" si="7"/>
        <v>#REF!</v>
      </c>
      <c r="BG12" t="e">
        <f t="shared" si="7"/>
        <v>#REF!</v>
      </c>
      <c r="BH12" t="e">
        <f t="shared" si="7"/>
        <v>#REF!</v>
      </c>
      <c r="BI12" s="18" t="e">
        <f t="shared" si="7"/>
        <v>#REF!</v>
      </c>
      <c r="BJ12" t="e">
        <f t="shared" si="7"/>
        <v>#REF!</v>
      </c>
      <c r="BK12" t="e">
        <f t="shared" si="7"/>
        <v>#REF!</v>
      </c>
      <c r="BL12" t="e">
        <f t="shared" si="7"/>
        <v>#REF!</v>
      </c>
      <c r="BM12" t="e">
        <f t="shared" si="7"/>
        <v>#REF!</v>
      </c>
      <c r="BN12" t="e">
        <f t="shared" si="7"/>
        <v>#REF!</v>
      </c>
      <c r="BO12" t="e">
        <f t="shared" si="7"/>
        <v>#REF!</v>
      </c>
      <c r="BP12" t="e">
        <f t="shared" ref="BK12:BT16" si="8">BO11</f>
        <v>#REF!</v>
      </c>
    </row>
    <row r="13" spans="1:121" ht="13" x14ac:dyDescent="0.3">
      <c r="A13" s="56" t="s">
        <v>10</v>
      </c>
      <c r="J13" t="e">
        <f>I12</f>
        <v>#REF!</v>
      </c>
      <c r="K13" t="e">
        <f t="shared" si="4"/>
        <v>#REF!</v>
      </c>
      <c r="L13" t="e">
        <f t="shared" si="4"/>
        <v>#REF!</v>
      </c>
      <c r="M13" s="18" t="e">
        <f t="shared" si="4"/>
        <v>#REF!</v>
      </c>
      <c r="N13" t="e">
        <f t="shared" si="4"/>
        <v>#REF!</v>
      </c>
      <c r="O13" t="e">
        <f t="shared" si="4"/>
        <v>#REF!</v>
      </c>
      <c r="P13" t="e">
        <f t="shared" si="4"/>
        <v>#REF!</v>
      </c>
      <c r="Q13" t="e">
        <f t="shared" si="4"/>
        <v>#REF!</v>
      </c>
      <c r="R13" t="e">
        <f t="shared" si="4"/>
        <v>#REF!</v>
      </c>
      <c r="S13" t="e">
        <f t="shared" si="4"/>
        <v>#REF!</v>
      </c>
      <c r="T13" t="e">
        <f t="shared" si="5"/>
        <v>#REF!</v>
      </c>
      <c r="U13" t="e">
        <f t="shared" si="5"/>
        <v>#REF!</v>
      </c>
      <c r="V13" t="e">
        <f t="shared" si="5"/>
        <v>#REF!</v>
      </c>
      <c r="W13" t="e">
        <f t="shared" si="5"/>
        <v>#REF!</v>
      </c>
      <c r="X13" t="e">
        <f t="shared" si="5"/>
        <v>#REF!</v>
      </c>
      <c r="Y13" s="18" t="e">
        <f t="shared" si="5"/>
        <v>#REF!</v>
      </c>
      <c r="Z13" t="e">
        <f t="shared" si="5"/>
        <v>#REF!</v>
      </c>
      <c r="AA13" t="e">
        <f t="shared" si="5"/>
        <v>#REF!</v>
      </c>
      <c r="AB13" t="e">
        <f t="shared" si="5"/>
        <v>#REF!</v>
      </c>
      <c r="AC13" t="e">
        <f t="shared" si="5"/>
        <v>#REF!</v>
      </c>
      <c r="AD13" t="e">
        <f t="shared" si="5"/>
        <v>#REF!</v>
      </c>
      <c r="AE13" t="e">
        <f t="shared" si="5"/>
        <v>#REF!</v>
      </c>
      <c r="AF13" t="e">
        <f t="shared" si="5"/>
        <v>#REF!</v>
      </c>
      <c r="AG13" t="e">
        <f t="shared" si="5"/>
        <v>#REF!</v>
      </c>
      <c r="AH13" t="e">
        <f t="shared" si="5"/>
        <v>#REF!</v>
      </c>
      <c r="AI13" t="e">
        <f t="shared" si="5"/>
        <v>#REF!</v>
      </c>
      <c r="AJ13" t="e">
        <f t="shared" si="6"/>
        <v>#REF!</v>
      </c>
      <c r="AK13" s="18" t="e">
        <f t="shared" si="6"/>
        <v>#REF!</v>
      </c>
      <c r="AL13" t="e">
        <f t="shared" si="6"/>
        <v>#REF!</v>
      </c>
      <c r="AM13" t="e">
        <f t="shared" si="6"/>
        <v>#REF!</v>
      </c>
      <c r="AN13" t="e">
        <f t="shared" si="6"/>
        <v>#REF!</v>
      </c>
      <c r="AO13" t="e">
        <f t="shared" si="6"/>
        <v>#REF!</v>
      </c>
      <c r="AP13" t="e">
        <f t="shared" si="6"/>
        <v>#REF!</v>
      </c>
      <c r="AQ13" t="e">
        <f t="shared" si="6"/>
        <v>#REF!</v>
      </c>
      <c r="AR13" t="e">
        <f t="shared" si="6"/>
        <v>#REF!</v>
      </c>
      <c r="AS13" t="e">
        <f t="shared" si="6"/>
        <v>#REF!</v>
      </c>
      <c r="AT13" t="e">
        <f t="shared" si="6"/>
        <v>#REF!</v>
      </c>
      <c r="AU13" t="e">
        <f t="shared" si="6"/>
        <v>#REF!</v>
      </c>
      <c r="AV13" t="e">
        <f t="shared" si="6"/>
        <v>#REF!</v>
      </c>
      <c r="AW13" s="18" t="e">
        <f t="shared" si="6"/>
        <v>#REF!</v>
      </c>
      <c r="AX13" t="e">
        <f t="shared" si="6"/>
        <v>#REF!</v>
      </c>
      <c r="AY13" t="e">
        <f t="shared" si="6"/>
        <v>#REF!</v>
      </c>
      <c r="AZ13" t="e">
        <f t="shared" si="7"/>
        <v>#REF!</v>
      </c>
      <c r="BA13" t="e">
        <f t="shared" si="7"/>
        <v>#REF!</v>
      </c>
      <c r="BB13" t="e">
        <f t="shared" si="7"/>
        <v>#REF!</v>
      </c>
      <c r="BC13" t="e">
        <f t="shared" si="7"/>
        <v>#REF!</v>
      </c>
      <c r="BD13" t="e">
        <f t="shared" si="7"/>
        <v>#REF!</v>
      </c>
      <c r="BE13" t="e">
        <f t="shared" si="7"/>
        <v>#REF!</v>
      </c>
      <c r="BF13" t="e">
        <f t="shared" si="7"/>
        <v>#REF!</v>
      </c>
      <c r="BG13" t="e">
        <f t="shared" si="7"/>
        <v>#REF!</v>
      </c>
      <c r="BH13" t="e">
        <f t="shared" si="7"/>
        <v>#REF!</v>
      </c>
      <c r="BI13" s="18" t="e">
        <f t="shared" si="7"/>
        <v>#REF!</v>
      </c>
      <c r="BJ13" t="e">
        <f t="shared" si="7"/>
        <v>#REF!</v>
      </c>
      <c r="BK13" t="e">
        <f t="shared" si="8"/>
        <v>#REF!</v>
      </c>
      <c r="BL13" t="e">
        <f t="shared" si="8"/>
        <v>#REF!</v>
      </c>
      <c r="BM13" t="e">
        <f t="shared" si="8"/>
        <v>#REF!</v>
      </c>
      <c r="BN13" t="e">
        <f t="shared" si="8"/>
        <v>#REF!</v>
      </c>
      <c r="BO13" t="e">
        <f t="shared" si="8"/>
        <v>#REF!</v>
      </c>
      <c r="BP13" t="e">
        <f t="shared" si="8"/>
        <v>#REF!</v>
      </c>
      <c r="BQ13" t="e">
        <f t="shared" si="8"/>
        <v>#REF!</v>
      </c>
    </row>
    <row r="14" spans="1:121" ht="13" x14ac:dyDescent="0.3">
      <c r="A14" s="56" t="s">
        <v>11</v>
      </c>
      <c r="K14" t="e">
        <f>J13</f>
        <v>#REF!</v>
      </c>
      <c r="L14" t="e">
        <f t="shared" si="4"/>
        <v>#REF!</v>
      </c>
      <c r="M14" s="18" t="e">
        <f t="shared" si="4"/>
        <v>#REF!</v>
      </c>
      <c r="N14" t="e">
        <f t="shared" si="4"/>
        <v>#REF!</v>
      </c>
      <c r="O14" t="e">
        <f t="shared" si="4"/>
        <v>#REF!</v>
      </c>
      <c r="P14" t="e">
        <f t="shared" si="4"/>
        <v>#REF!</v>
      </c>
      <c r="Q14" t="e">
        <f t="shared" si="4"/>
        <v>#REF!</v>
      </c>
      <c r="R14" t="e">
        <f t="shared" si="4"/>
        <v>#REF!</v>
      </c>
      <c r="S14" t="e">
        <f t="shared" si="4"/>
        <v>#REF!</v>
      </c>
      <c r="T14" t="e">
        <f t="shared" si="5"/>
        <v>#REF!</v>
      </c>
      <c r="U14" t="e">
        <f t="shared" si="5"/>
        <v>#REF!</v>
      </c>
      <c r="V14" t="e">
        <f t="shared" si="5"/>
        <v>#REF!</v>
      </c>
      <c r="W14" t="e">
        <f t="shared" si="5"/>
        <v>#REF!</v>
      </c>
      <c r="X14" t="e">
        <f t="shared" si="5"/>
        <v>#REF!</v>
      </c>
      <c r="Y14" s="18" t="e">
        <f t="shared" si="5"/>
        <v>#REF!</v>
      </c>
      <c r="Z14" t="e">
        <f t="shared" si="5"/>
        <v>#REF!</v>
      </c>
      <c r="AA14" t="e">
        <f t="shared" si="5"/>
        <v>#REF!</v>
      </c>
      <c r="AB14" t="e">
        <f t="shared" si="5"/>
        <v>#REF!</v>
      </c>
      <c r="AC14" t="e">
        <f t="shared" si="5"/>
        <v>#REF!</v>
      </c>
      <c r="AD14" t="e">
        <f t="shared" si="5"/>
        <v>#REF!</v>
      </c>
      <c r="AE14" t="e">
        <f t="shared" si="5"/>
        <v>#REF!</v>
      </c>
      <c r="AF14" t="e">
        <f t="shared" si="5"/>
        <v>#REF!</v>
      </c>
      <c r="AG14" t="e">
        <f t="shared" si="5"/>
        <v>#REF!</v>
      </c>
      <c r="AH14" t="e">
        <f t="shared" si="5"/>
        <v>#REF!</v>
      </c>
      <c r="AI14" t="e">
        <f t="shared" si="5"/>
        <v>#REF!</v>
      </c>
      <c r="AJ14" t="e">
        <f t="shared" si="6"/>
        <v>#REF!</v>
      </c>
      <c r="AK14" s="18" t="e">
        <f t="shared" si="6"/>
        <v>#REF!</v>
      </c>
      <c r="AL14" t="e">
        <f t="shared" si="6"/>
        <v>#REF!</v>
      </c>
      <c r="AM14" t="e">
        <f t="shared" si="6"/>
        <v>#REF!</v>
      </c>
      <c r="AN14" t="e">
        <f t="shared" si="6"/>
        <v>#REF!</v>
      </c>
      <c r="AO14" t="e">
        <f t="shared" si="6"/>
        <v>#REF!</v>
      </c>
      <c r="AP14" t="e">
        <f t="shared" si="6"/>
        <v>#REF!</v>
      </c>
      <c r="AQ14" t="e">
        <f t="shared" si="6"/>
        <v>#REF!</v>
      </c>
      <c r="AR14" t="e">
        <f t="shared" si="6"/>
        <v>#REF!</v>
      </c>
      <c r="AS14" t="e">
        <f t="shared" si="6"/>
        <v>#REF!</v>
      </c>
      <c r="AT14" t="e">
        <f t="shared" si="6"/>
        <v>#REF!</v>
      </c>
      <c r="AU14" t="e">
        <f t="shared" si="6"/>
        <v>#REF!</v>
      </c>
      <c r="AV14" t="e">
        <f t="shared" si="6"/>
        <v>#REF!</v>
      </c>
      <c r="AW14" s="18" t="e">
        <f t="shared" si="6"/>
        <v>#REF!</v>
      </c>
      <c r="AX14" t="e">
        <f t="shared" si="6"/>
        <v>#REF!</v>
      </c>
      <c r="AY14" t="e">
        <f t="shared" si="6"/>
        <v>#REF!</v>
      </c>
      <c r="AZ14" t="e">
        <f t="shared" si="7"/>
        <v>#REF!</v>
      </c>
      <c r="BA14" t="e">
        <f t="shared" si="7"/>
        <v>#REF!</v>
      </c>
      <c r="BB14" t="e">
        <f t="shared" si="7"/>
        <v>#REF!</v>
      </c>
      <c r="BC14" t="e">
        <f t="shared" si="7"/>
        <v>#REF!</v>
      </c>
      <c r="BD14" t="e">
        <f t="shared" si="7"/>
        <v>#REF!</v>
      </c>
      <c r="BE14" t="e">
        <f t="shared" si="7"/>
        <v>#REF!</v>
      </c>
      <c r="BF14" t="e">
        <f t="shared" si="7"/>
        <v>#REF!</v>
      </c>
      <c r="BG14" t="e">
        <f t="shared" si="7"/>
        <v>#REF!</v>
      </c>
      <c r="BH14" t="e">
        <f t="shared" si="7"/>
        <v>#REF!</v>
      </c>
      <c r="BI14" s="18" t="e">
        <f t="shared" si="7"/>
        <v>#REF!</v>
      </c>
      <c r="BJ14" t="e">
        <f t="shared" si="7"/>
        <v>#REF!</v>
      </c>
      <c r="BK14" t="e">
        <f t="shared" si="8"/>
        <v>#REF!</v>
      </c>
      <c r="BL14" t="e">
        <f t="shared" si="8"/>
        <v>#REF!</v>
      </c>
      <c r="BM14" t="e">
        <f t="shared" si="8"/>
        <v>#REF!</v>
      </c>
      <c r="BN14" t="e">
        <f t="shared" si="8"/>
        <v>#REF!</v>
      </c>
      <c r="BO14" t="e">
        <f t="shared" si="8"/>
        <v>#REF!</v>
      </c>
      <c r="BP14" t="e">
        <f t="shared" si="8"/>
        <v>#REF!</v>
      </c>
      <c r="BQ14" t="e">
        <f t="shared" si="8"/>
        <v>#REF!</v>
      </c>
      <c r="BR14" t="e">
        <f t="shared" si="8"/>
        <v>#REF!</v>
      </c>
    </row>
    <row r="15" spans="1:121" ht="13" x14ac:dyDescent="0.3">
      <c r="A15" s="56" t="s">
        <v>12</v>
      </c>
      <c r="L15" t="e">
        <f>K14</f>
        <v>#REF!</v>
      </c>
      <c r="M15" s="18" t="e">
        <f t="shared" si="4"/>
        <v>#REF!</v>
      </c>
      <c r="N15" t="e">
        <f t="shared" si="4"/>
        <v>#REF!</v>
      </c>
      <c r="O15" t="e">
        <f t="shared" si="4"/>
        <v>#REF!</v>
      </c>
      <c r="P15" t="e">
        <f t="shared" si="4"/>
        <v>#REF!</v>
      </c>
      <c r="Q15" t="e">
        <f t="shared" si="4"/>
        <v>#REF!</v>
      </c>
      <c r="R15" t="e">
        <f t="shared" si="4"/>
        <v>#REF!</v>
      </c>
      <c r="S15" t="e">
        <f t="shared" si="4"/>
        <v>#REF!</v>
      </c>
      <c r="T15" t="e">
        <f t="shared" si="5"/>
        <v>#REF!</v>
      </c>
      <c r="U15" t="e">
        <f t="shared" si="5"/>
        <v>#REF!</v>
      </c>
      <c r="V15" t="e">
        <f t="shared" si="5"/>
        <v>#REF!</v>
      </c>
      <c r="W15" t="e">
        <f t="shared" si="5"/>
        <v>#REF!</v>
      </c>
      <c r="X15" t="e">
        <f t="shared" si="5"/>
        <v>#REF!</v>
      </c>
      <c r="Y15" s="18" t="e">
        <f t="shared" si="5"/>
        <v>#REF!</v>
      </c>
      <c r="Z15" t="e">
        <f t="shared" si="5"/>
        <v>#REF!</v>
      </c>
      <c r="AA15" t="e">
        <f t="shared" si="5"/>
        <v>#REF!</v>
      </c>
      <c r="AB15" t="e">
        <f t="shared" si="5"/>
        <v>#REF!</v>
      </c>
      <c r="AC15" t="e">
        <f t="shared" si="5"/>
        <v>#REF!</v>
      </c>
      <c r="AD15" t="e">
        <f t="shared" si="5"/>
        <v>#REF!</v>
      </c>
      <c r="AE15" t="e">
        <f t="shared" si="5"/>
        <v>#REF!</v>
      </c>
      <c r="AF15" t="e">
        <f t="shared" si="5"/>
        <v>#REF!</v>
      </c>
      <c r="AG15" t="e">
        <f t="shared" si="5"/>
        <v>#REF!</v>
      </c>
      <c r="AH15" t="e">
        <f t="shared" si="5"/>
        <v>#REF!</v>
      </c>
      <c r="AI15" t="e">
        <f t="shared" si="5"/>
        <v>#REF!</v>
      </c>
      <c r="AJ15" t="e">
        <f t="shared" si="6"/>
        <v>#REF!</v>
      </c>
      <c r="AK15" s="18" t="e">
        <f t="shared" si="6"/>
        <v>#REF!</v>
      </c>
      <c r="AL15" t="e">
        <f t="shared" si="6"/>
        <v>#REF!</v>
      </c>
      <c r="AM15" t="e">
        <f t="shared" si="6"/>
        <v>#REF!</v>
      </c>
      <c r="AN15" t="e">
        <f t="shared" si="6"/>
        <v>#REF!</v>
      </c>
      <c r="AO15" t="e">
        <f t="shared" si="6"/>
        <v>#REF!</v>
      </c>
      <c r="AP15" t="e">
        <f t="shared" si="6"/>
        <v>#REF!</v>
      </c>
      <c r="AQ15" t="e">
        <f t="shared" si="6"/>
        <v>#REF!</v>
      </c>
      <c r="AR15" t="e">
        <f t="shared" si="6"/>
        <v>#REF!</v>
      </c>
      <c r="AS15" t="e">
        <f t="shared" si="6"/>
        <v>#REF!</v>
      </c>
      <c r="AT15" t="e">
        <f t="shared" si="6"/>
        <v>#REF!</v>
      </c>
      <c r="AU15" t="e">
        <f t="shared" si="6"/>
        <v>#REF!</v>
      </c>
      <c r="AV15" t="e">
        <f t="shared" si="6"/>
        <v>#REF!</v>
      </c>
      <c r="AW15" s="18" t="e">
        <f t="shared" si="6"/>
        <v>#REF!</v>
      </c>
      <c r="AX15" t="e">
        <f t="shared" si="6"/>
        <v>#REF!</v>
      </c>
      <c r="AY15" t="e">
        <f t="shared" si="6"/>
        <v>#REF!</v>
      </c>
      <c r="AZ15" t="e">
        <f t="shared" si="7"/>
        <v>#REF!</v>
      </c>
      <c r="BA15" t="e">
        <f t="shared" si="7"/>
        <v>#REF!</v>
      </c>
      <c r="BB15" t="e">
        <f t="shared" si="7"/>
        <v>#REF!</v>
      </c>
      <c r="BC15" t="e">
        <f t="shared" si="7"/>
        <v>#REF!</v>
      </c>
      <c r="BD15" t="e">
        <f t="shared" si="7"/>
        <v>#REF!</v>
      </c>
      <c r="BE15" t="e">
        <f t="shared" si="7"/>
        <v>#REF!</v>
      </c>
      <c r="BF15" t="e">
        <f t="shared" si="7"/>
        <v>#REF!</v>
      </c>
      <c r="BG15" t="e">
        <f t="shared" si="7"/>
        <v>#REF!</v>
      </c>
      <c r="BH15" t="e">
        <f t="shared" si="7"/>
        <v>#REF!</v>
      </c>
      <c r="BI15" s="18" t="e">
        <f t="shared" si="7"/>
        <v>#REF!</v>
      </c>
      <c r="BJ15" t="e">
        <f t="shared" si="7"/>
        <v>#REF!</v>
      </c>
      <c r="BK15" t="e">
        <f t="shared" si="8"/>
        <v>#REF!</v>
      </c>
      <c r="BL15" t="e">
        <f t="shared" si="8"/>
        <v>#REF!</v>
      </c>
      <c r="BM15" t="e">
        <f t="shared" si="8"/>
        <v>#REF!</v>
      </c>
      <c r="BN15" t="e">
        <f t="shared" si="8"/>
        <v>#REF!</v>
      </c>
      <c r="BO15" t="e">
        <f t="shared" si="8"/>
        <v>#REF!</v>
      </c>
      <c r="BP15" t="e">
        <f t="shared" si="8"/>
        <v>#REF!</v>
      </c>
      <c r="BQ15" t="e">
        <f t="shared" si="8"/>
        <v>#REF!</v>
      </c>
      <c r="BR15" t="e">
        <f t="shared" si="8"/>
        <v>#REF!</v>
      </c>
      <c r="BS15" t="e">
        <f t="shared" si="8"/>
        <v>#REF!</v>
      </c>
    </row>
    <row r="16" spans="1:121" s="48" customFormat="1" ht="13.5" thickBot="1" x14ac:dyDescent="0.35">
      <c r="A16" s="58" t="s">
        <v>13</v>
      </c>
      <c r="M16" s="52" t="e">
        <f>L15</f>
        <v>#REF!</v>
      </c>
      <c r="N16" s="48" t="e">
        <f t="shared" si="4"/>
        <v>#REF!</v>
      </c>
      <c r="O16" s="48" t="e">
        <f t="shared" si="4"/>
        <v>#REF!</v>
      </c>
      <c r="P16" s="48" t="e">
        <f t="shared" si="4"/>
        <v>#REF!</v>
      </c>
      <c r="Q16" s="48" t="e">
        <f t="shared" si="4"/>
        <v>#REF!</v>
      </c>
      <c r="R16" s="48" t="e">
        <f t="shared" si="4"/>
        <v>#REF!</v>
      </c>
      <c r="S16" s="48" t="e">
        <f t="shared" si="4"/>
        <v>#REF!</v>
      </c>
      <c r="T16" s="48" t="e">
        <f t="shared" si="5"/>
        <v>#REF!</v>
      </c>
      <c r="U16" s="48" t="e">
        <f t="shared" si="5"/>
        <v>#REF!</v>
      </c>
      <c r="V16" s="48" t="e">
        <f t="shared" si="5"/>
        <v>#REF!</v>
      </c>
      <c r="W16" s="48" t="e">
        <f t="shared" si="5"/>
        <v>#REF!</v>
      </c>
      <c r="X16" s="48" t="e">
        <f t="shared" si="5"/>
        <v>#REF!</v>
      </c>
      <c r="Y16" s="52" t="e">
        <f t="shared" si="5"/>
        <v>#REF!</v>
      </c>
      <c r="Z16" s="48" t="e">
        <f t="shared" si="5"/>
        <v>#REF!</v>
      </c>
      <c r="AA16" s="48" t="e">
        <f t="shared" si="5"/>
        <v>#REF!</v>
      </c>
      <c r="AB16" s="48" t="e">
        <f t="shared" si="5"/>
        <v>#REF!</v>
      </c>
      <c r="AC16" s="48" t="e">
        <f t="shared" si="5"/>
        <v>#REF!</v>
      </c>
      <c r="AD16" s="48" t="e">
        <f t="shared" si="5"/>
        <v>#REF!</v>
      </c>
      <c r="AE16" s="48" t="e">
        <f t="shared" si="5"/>
        <v>#REF!</v>
      </c>
      <c r="AF16" s="48" t="e">
        <f t="shared" si="5"/>
        <v>#REF!</v>
      </c>
      <c r="AG16" s="48" t="e">
        <f t="shared" si="5"/>
        <v>#REF!</v>
      </c>
      <c r="AH16" s="48" t="e">
        <f t="shared" si="5"/>
        <v>#REF!</v>
      </c>
      <c r="AI16" s="48" t="e">
        <f t="shared" si="5"/>
        <v>#REF!</v>
      </c>
      <c r="AJ16" s="48" t="e">
        <f t="shared" si="6"/>
        <v>#REF!</v>
      </c>
      <c r="AK16" s="52" t="e">
        <f t="shared" si="6"/>
        <v>#REF!</v>
      </c>
      <c r="AL16" s="48" t="e">
        <f t="shared" si="6"/>
        <v>#REF!</v>
      </c>
      <c r="AM16" s="48" t="e">
        <f t="shared" si="6"/>
        <v>#REF!</v>
      </c>
      <c r="AN16" s="48" t="e">
        <f t="shared" si="6"/>
        <v>#REF!</v>
      </c>
      <c r="AO16" s="48" t="e">
        <f t="shared" si="6"/>
        <v>#REF!</v>
      </c>
      <c r="AP16" s="48" t="e">
        <f t="shared" si="6"/>
        <v>#REF!</v>
      </c>
      <c r="AQ16" s="48" t="e">
        <f t="shared" si="6"/>
        <v>#REF!</v>
      </c>
      <c r="AR16" s="48" t="e">
        <f t="shared" si="6"/>
        <v>#REF!</v>
      </c>
      <c r="AS16" s="48" t="e">
        <f t="shared" si="6"/>
        <v>#REF!</v>
      </c>
      <c r="AT16" s="48" t="e">
        <f t="shared" si="6"/>
        <v>#REF!</v>
      </c>
      <c r="AU16" s="48" t="e">
        <f t="shared" si="6"/>
        <v>#REF!</v>
      </c>
      <c r="AV16" s="48" t="e">
        <f t="shared" si="6"/>
        <v>#REF!</v>
      </c>
      <c r="AW16" s="52" t="e">
        <f t="shared" si="6"/>
        <v>#REF!</v>
      </c>
      <c r="AX16" s="48" t="e">
        <f t="shared" si="6"/>
        <v>#REF!</v>
      </c>
      <c r="AY16" s="48" t="e">
        <f t="shared" si="6"/>
        <v>#REF!</v>
      </c>
      <c r="AZ16" s="48" t="e">
        <f t="shared" si="7"/>
        <v>#REF!</v>
      </c>
      <c r="BA16" s="48" t="e">
        <f t="shared" si="7"/>
        <v>#REF!</v>
      </c>
      <c r="BB16" s="48" t="e">
        <f t="shared" si="7"/>
        <v>#REF!</v>
      </c>
      <c r="BC16" s="48" t="e">
        <f t="shared" si="7"/>
        <v>#REF!</v>
      </c>
      <c r="BD16" s="48" t="e">
        <f t="shared" si="7"/>
        <v>#REF!</v>
      </c>
      <c r="BE16" s="48" t="e">
        <f t="shared" si="7"/>
        <v>#REF!</v>
      </c>
      <c r="BF16" s="48" t="e">
        <f t="shared" si="7"/>
        <v>#REF!</v>
      </c>
      <c r="BG16" s="48" t="e">
        <f t="shared" si="7"/>
        <v>#REF!</v>
      </c>
      <c r="BH16" s="48" t="e">
        <f t="shared" si="7"/>
        <v>#REF!</v>
      </c>
      <c r="BI16" s="52" t="e">
        <f t="shared" si="7"/>
        <v>#REF!</v>
      </c>
      <c r="BJ16" s="48" t="e">
        <f t="shared" si="7"/>
        <v>#REF!</v>
      </c>
      <c r="BK16" s="48" t="e">
        <f t="shared" si="8"/>
        <v>#REF!</v>
      </c>
      <c r="BL16" s="48" t="e">
        <f t="shared" si="8"/>
        <v>#REF!</v>
      </c>
      <c r="BM16" s="48" t="e">
        <f t="shared" si="8"/>
        <v>#REF!</v>
      </c>
      <c r="BN16" s="48" t="e">
        <f t="shared" si="8"/>
        <v>#REF!</v>
      </c>
      <c r="BO16" s="48" t="e">
        <f t="shared" si="8"/>
        <v>#REF!</v>
      </c>
      <c r="BP16" s="48" t="e">
        <f t="shared" si="8"/>
        <v>#REF!</v>
      </c>
      <c r="BQ16" s="48" t="e">
        <f t="shared" si="8"/>
        <v>#REF!</v>
      </c>
      <c r="BR16" s="48" t="e">
        <f t="shared" si="8"/>
        <v>#REF!</v>
      </c>
      <c r="BS16" s="48" t="e">
        <f t="shared" si="8"/>
        <v>#REF!</v>
      </c>
      <c r="BT16" s="48" t="e">
        <f t="shared" si="8"/>
        <v>#REF!</v>
      </c>
      <c r="BU16" s="52"/>
      <c r="CG16" s="52"/>
      <c r="CS16" s="52"/>
      <c r="DE16" s="52"/>
      <c r="DQ16" s="52"/>
    </row>
    <row r="17" spans="1:121" ht="13" x14ac:dyDescent="0.3">
      <c r="A17" s="57" t="s">
        <v>14</v>
      </c>
      <c r="N17" s="53" t="e">
        <f>Hybrid!B10</f>
        <v>#REF!</v>
      </c>
      <c r="O17" s="53" t="e">
        <f>Hybrid!C10</f>
        <v>#REF!</v>
      </c>
      <c r="P17" s="53" t="e">
        <f>Hybrid!D10</f>
        <v>#REF!</v>
      </c>
      <c r="Q17" s="53" t="e">
        <f>Hybrid!E10</f>
        <v>#REF!</v>
      </c>
      <c r="R17" s="53" t="e">
        <f>Hybrid!F10</f>
        <v>#REF!</v>
      </c>
      <c r="S17" s="53" t="e">
        <f>Hybrid!G10</f>
        <v>#REF!</v>
      </c>
      <c r="T17" s="53" t="e">
        <f>Hybrid!H10</f>
        <v>#REF!</v>
      </c>
      <c r="U17" s="53" t="e">
        <f>Hybrid!I10</f>
        <v>#REF!</v>
      </c>
      <c r="V17" s="53" t="e">
        <f>Hybrid!J10</f>
        <v>#REF!</v>
      </c>
      <c r="W17" s="53" t="e">
        <f>Hybrid!K10</f>
        <v>#REF!</v>
      </c>
      <c r="X17" s="53" t="e">
        <f>Hybrid!L10</f>
        <v>#REF!</v>
      </c>
      <c r="Y17" s="53" t="e">
        <f>Hybrid!M10</f>
        <v>#REF!</v>
      </c>
      <c r="Z17" s="53" t="e">
        <f>Hybrid!N10</f>
        <v>#REF!</v>
      </c>
      <c r="AA17" s="53" t="e">
        <f>Hybrid!O10</f>
        <v>#REF!</v>
      </c>
      <c r="AB17" s="53" t="e">
        <f>Hybrid!P10</f>
        <v>#REF!</v>
      </c>
      <c r="AC17" s="53" t="e">
        <f>Hybrid!Q10</f>
        <v>#REF!</v>
      </c>
      <c r="AD17" s="53" t="e">
        <f>Hybrid!R10</f>
        <v>#REF!</v>
      </c>
      <c r="AE17" s="53" t="e">
        <f>Hybrid!S10</f>
        <v>#REF!</v>
      </c>
      <c r="AF17" s="53" t="e">
        <f>Hybrid!T10</f>
        <v>#REF!</v>
      </c>
      <c r="AG17" s="53" t="e">
        <f>Hybrid!U10</f>
        <v>#REF!</v>
      </c>
      <c r="AH17" s="53" t="e">
        <f>Hybrid!V10</f>
        <v>#REF!</v>
      </c>
      <c r="AI17" s="53" t="e">
        <f>Hybrid!W10</f>
        <v>#REF!</v>
      </c>
      <c r="AJ17" s="53" t="e">
        <f>Hybrid!X10</f>
        <v>#REF!</v>
      </c>
      <c r="AK17" s="53" t="e">
        <f>Hybrid!Y10</f>
        <v>#REF!</v>
      </c>
      <c r="AL17" s="53" t="e">
        <f>Hybrid!Z10</f>
        <v>#REF!</v>
      </c>
      <c r="AM17" s="53" t="e">
        <f>Hybrid!AA10</f>
        <v>#REF!</v>
      </c>
      <c r="AN17" s="53" t="e">
        <f>Hybrid!AB10</f>
        <v>#REF!</v>
      </c>
      <c r="AO17" s="53" t="e">
        <f>Hybrid!AC10</f>
        <v>#REF!</v>
      </c>
      <c r="AP17" s="53" t="e">
        <f>Hybrid!AD10</f>
        <v>#REF!</v>
      </c>
      <c r="AQ17" s="53" t="e">
        <f>Hybrid!AE10</f>
        <v>#REF!</v>
      </c>
      <c r="AR17" s="53" t="e">
        <f>Hybrid!AF10</f>
        <v>#REF!</v>
      </c>
      <c r="AS17" s="53" t="e">
        <f>Hybrid!AG10</f>
        <v>#REF!</v>
      </c>
      <c r="AT17" s="53" t="e">
        <f>Hybrid!AH10</f>
        <v>#REF!</v>
      </c>
      <c r="AU17" s="53" t="e">
        <f>Hybrid!AI10</f>
        <v>#REF!</v>
      </c>
      <c r="AV17" s="53" t="e">
        <f>Hybrid!AJ10</f>
        <v>#REF!</v>
      </c>
      <c r="AW17" s="53" t="e">
        <f>Hybrid!AK10</f>
        <v>#REF!</v>
      </c>
      <c r="AX17" s="53" t="e">
        <f>Hybrid!AL10</f>
        <v>#REF!</v>
      </c>
      <c r="AY17" s="53" t="e">
        <f>Hybrid!AM10</f>
        <v>#REF!</v>
      </c>
      <c r="AZ17" s="53" t="e">
        <f>Hybrid!AN10</f>
        <v>#REF!</v>
      </c>
      <c r="BA17" s="53" t="e">
        <f>Hybrid!AO10</f>
        <v>#REF!</v>
      </c>
      <c r="BB17" s="53" t="e">
        <f>Hybrid!AP10</f>
        <v>#REF!</v>
      </c>
      <c r="BC17" s="53" t="e">
        <f>Hybrid!AQ10</f>
        <v>#REF!</v>
      </c>
      <c r="BD17" s="53" t="e">
        <f>Hybrid!AR10</f>
        <v>#REF!</v>
      </c>
      <c r="BE17" s="53" t="e">
        <f>Hybrid!AS10</f>
        <v>#REF!</v>
      </c>
      <c r="BF17" s="53" t="e">
        <f>Hybrid!AT10</f>
        <v>#REF!</v>
      </c>
      <c r="BG17" s="53" t="e">
        <f>Hybrid!AU10</f>
        <v>#REF!</v>
      </c>
      <c r="BH17" s="53" t="e">
        <f>Hybrid!AV10</f>
        <v>#REF!</v>
      </c>
      <c r="BI17" s="53" t="e">
        <f>Hybrid!AW10</f>
        <v>#REF!</v>
      </c>
      <c r="BJ17" s="53" t="e">
        <f>Hybrid!AX10</f>
        <v>#REF!</v>
      </c>
      <c r="BK17" s="53" t="e">
        <f>Hybrid!AY10</f>
        <v>#REF!</v>
      </c>
      <c r="BL17" s="53" t="e">
        <f>Hybrid!AZ10</f>
        <v>#REF!</v>
      </c>
      <c r="BM17" s="53" t="e">
        <f>Hybrid!BA10</f>
        <v>#REF!</v>
      </c>
      <c r="BN17" s="53" t="e">
        <f>Hybrid!BB10</f>
        <v>#REF!</v>
      </c>
      <c r="BO17" s="53" t="e">
        <f>Hybrid!BC10</f>
        <v>#REF!</v>
      </c>
      <c r="BP17" s="53" t="e">
        <f>Hybrid!BD10</f>
        <v>#REF!</v>
      </c>
      <c r="BQ17" s="53" t="e">
        <f>Hybrid!BE10</f>
        <v>#REF!</v>
      </c>
      <c r="BR17" s="53" t="e">
        <f>Hybrid!BF10</f>
        <v>#REF!</v>
      </c>
      <c r="BS17" s="53" t="e">
        <f>Hybrid!BG10</f>
        <v>#REF!</v>
      </c>
      <c r="BT17" s="53" t="e">
        <f>Hybrid!BH10</f>
        <v>#REF!</v>
      </c>
      <c r="BU17" s="53" t="e">
        <f>Hybrid!BI10</f>
        <v>#REF!</v>
      </c>
    </row>
    <row r="18" spans="1:121" ht="13" x14ac:dyDescent="0.3">
      <c r="A18" s="56" t="s">
        <v>15</v>
      </c>
      <c r="O18" s="53" t="e">
        <f>N17</f>
        <v>#REF!</v>
      </c>
      <c r="P18" s="53" t="e">
        <f t="shared" ref="P18:AE28" si="9">O17</f>
        <v>#REF!</v>
      </c>
      <c r="Q18" s="53" t="e">
        <f t="shared" si="9"/>
        <v>#REF!</v>
      </c>
      <c r="R18" s="53" t="e">
        <f t="shared" si="9"/>
        <v>#REF!</v>
      </c>
      <c r="S18" s="53" t="e">
        <f t="shared" si="9"/>
        <v>#REF!</v>
      </c>
      <c r="T18" s="53" t="e">
        <f t="shared" si="9"/>
        <v>#REF!</v>
      </c>
      <c r="U18" s="53" t="e">
        <f t="shared" si="9"/>
        <v>#REF!</v>
      </c>
      <c r="V18" s="53" t="e">
        <f t="shared" si="9"/>
        <v>#REF!</v>
      </c>
      <c r="W18" s="53" t="e">
        <f t="shared" si="9"/>
        <v>#REF!</v>
      </c>
      <c r="X18" s="53" t="e">
        <f t="shared" si="9"/>
        <v>#REF!</v>
      </c>
      <c r="Y18" s="53" t="e">
        <f t="shared" si="9"/>
        <v>#REF!</v>
      </c>
      <c r="Z18" s="53" t="e">
        <f t="shared" si="9"/>
        <v>#REF!</v>
      </c>
      <c r="AA18" s="53" t="e">
        <f t="shared" si="9"/>
        <v>#REF!</v>
      </c>
      <c r="AB18" s="53" t="e">
        <f t="shared" si="9"/>
        <v>#REF!</v>
      </c>
      <c r="AC18" s="53" t="e">
        <f t="shared" si="9"/>
        <v>#REF!</v>
      </c>
      <c r="AD18" s="53" t="e">
        <f t="shared" si="9"/>
        <v>#REF!</v>
      </c>
      <c r="AE18" s="53" t="e">
        <f t="shared" si="9"/>
        <v>#REF!</v>
      </c>
      <c r="AF18" s="53" t="e">
        <f t="shared" ref="AF18:AU28" si="10">AE17</f>
        <v>#REF!</v>
      </c>
      <c r="AG18" s="53" t="e">
        <f t="shared" si="10"/>
        <v>#REF!</v>
      </c>
      <c r="AH18" s="53" t="e">
        <f t="shared" si="10"/>
        <v>#REF!</v>
      </c>
      <c r="AI18" s="53" t="e">
        <f t="shared" si="10"/>
        <v>#REF!</v>
      </c>
      <c r="AJ18" s="53" t="e">
        <f t="shared" si="10"/>
        <v>#REF!</v>
      </c>
      <c r="AK18" s="60" t="e">
        <f t="shared" si="10"/>
        <v>#REF!</v>
      </c>
      <c r="AL18" s="53" t="e">
        <f t="shared" si="10"/>
        <v>#REF!</v>
      </c>
      <c r="AM18" s="53" t="e">
        <f t="shared" si="10"/>
        <v>#REF!</v>
      </c>
      <c r="AN18" s="53" t="e">
        <f t="shared" si="10"/>
        <v>#REF!</v>
      </c>
      <c r="AO18" s="53" t="e">
        <f t="shared" si="10"/>
        <v>#REF!</v>
      </c>
      <c r="AP18" s="53" t="e">
        <f t="shared" si="10"/>
        <v>#REF!</v>
      </c>
      <c r="AQ18" s="53" t="e">
        <f t="shared" si="10"/>
        <v>#REF!</v>
      </c>
      <c r="AR18" s="53" t="e">
        <f t="shared" si="10"/>
        <v>#REF!</v>
      </c>
      <c r="AS18" s="53" t="e">
        <f t="shared" si="10"/>
        <v>#REF!</v>
      </c>
      <c r="AT18" s="53" t="e">
        <f t="shared" si="10"/>
        <v>#REF!</v>
      </c>
      <c r="AU18" s="53" t="e">
        <f t="shared" si="10"/>
        <v>#REF!</v>
      </c>
      <c r="AV18" s="53" t="e">
        <f t="shared" ref="AV18:BK28" si="11">AU17</f>
        <v>#REF!</v>
      </c>
      <c r="AW18" s="60" t="e">
        <f t="shared" si="11"/>
        <v>#REF!</v>
      </c>
      <c r="AX18" s="53" t="e">
        <f t="shared" si="11"/>
        <v>#REF!</v>
      </c>
      <c r="AY18" s="53" t="e">
        <f t="shared" si="11"/>
        <v>#REF!</v>
      </c>
      <c r="AZ18" s="53" t="e">
        <f t="shared" si="11"/>
        <v>#REF!</v>
      </c>
      <c r="BA18" s="53" t="e">
        <f t="shared" si="11"/>
        <v>#REF!</v>
      </c>
      <c r="BB18" s="53" t="e">
        <f t="shared" si="11"/>
        <v>#REF!</v>
      </c>
      <c r="BC18" s="53" t="e">
        <f t="shared" si="11"/>
        <v>#REF!</v>
      </c>
      <c r="BD18" s="53" t="e">
        <f t="shared" si="11"/>
        <v>#REF!</v>
      </c>
      <c r="BE18" s="53" t="e">
        <f t="shared" si="11"/>
        <v>#REF!</v>
      </c>
      <c r="BF18" s="53" t="e">
        <f t="shared" si="11"/>
        <v>#REF!</v>
      </c>
      <c r="BG18" s="53" t="e">
        <f t="shared" si="11"/>
        <v>#REF!</v>
      </c>
      <c r="BH18" s="53" t="e">
        <f t="shared" si="11"/>
        <v>#REF!</v>
      </c>
      <c r="BI18" s="60" t="e">
        <f t="shared" si="11"/>
        <v>#REF!</v>
      </c>
      <c r="BJ18" s="53" t="e">
        <f t="shared" si="11"/>
        <v>#REF!</v>
      </c>
      <c r="BK18" s="53" t="e">
        <f t="shared" si="11"/>
        <v>#REF!</v>
      </c>
      <c r="BL18" s="53" t="e">
        <f t="shared" ref="BL18:CA28" si="12">BK17</f>
        <v>#REF!</v>
      </c>
      <c r="BM18" s="53" t="e">
        <f t="shared" si="12"/>
        <v>#REF!</v>
      </c>
      <c r="BN18" s="53" t="e">
        <f t="shared" si="12"/>
        <v>#REF!</v>
      </c>
      <c r="BO18" s="53" t="e">
        <f t="shared" si="12"/>
        <v>#REF!</v>
      </c>
      <c r="BP18" s="53" t="e">
        <f t="shared" si="12"/>
        <v>#REF!</v>
      </c>
      <c r="BQ18" s="53" t="e">
        <f t="shared" si="12"/>
        <v>#REF!</v>
      </c>
      <c r="BR18" s="53" t="e">
        <f t="shared" si="12"/>
        <v>#REF!</v>
      </c>
      <c r="BS18" s="53" t="e">
        <f t="shared" si="12"/>
        <v>#REF!</v>
      </c>
      <c r="BT18" s="53" t="e">
        <f t="shared" si="12"/>
        <v>#REF!</v>
      </c>
      <c r="BU18" s="53" t="e">
        <f t="shared" si="12"/>
        <v>#REF!</v>
      </c>
      <c r="BV18" s="53" t="e">
        <f t="shared" si="12"/>
        <v>#REF!</v>
      </c>
    </row>
    <row r="19" spans="1:121" ht="13" x14ac:dyDescent="0.3">
      <c r="A19" s="56" t="s">
        <v>16</v>
      </c>
      <c r="P19" s="53" t="e">
        <f>O18</f>
        <v>#REF!</v>
      </c>
      <c r="Q19" s="53" t="e">
        <f t="shared" si="9"/>
        <v>#REF!</v>
      </c>
      <c r="R19" s="53" t="e">
        <f t="shared" si="9"/>
        <v>#REF!</v>
      </c>
      <c r="S19" s="53" t="e">
        <f t="shared" si="9"/>
        <v>#REF!</v>
      </c>
      <c r="T19" s="53" t="e">
        <f t="shared" si="9"/>
        <v>#REF!</v>
      </c>
      <c r="U19" s="53" t="e">
        <f t="shared" si="9"/>
        <v>#REF!</v>
      </c>
      <c r="V19" s="53" t="e">
        <f t="shared" si="9"/>
        <v>#REF!</v>
      </c>
      <c r="W19" s="53" t="e">
        <f t="shared" si="9"/>
        <v>#REF!</v>
      </c>
      <c r="X19" s="53" t="e">
        <f t="shared" si="9"/>
        <v>#REF!</v>
      </c>
      <c r="Y19" s="53" t="e">
        <f t="shared" si="9"/>
        <v>#REF!</v>
      </c>
      <c r="Z19" s="53" t="e">
        <f t="shared" si="9"/>
        <v>#REF!</v>
      </c>
      <c r="AA19" s="53" t="e">
        <f t="shared" si="9"/>
        <v>#REF!</v>
      </c>
      <c r="AB19" s="53" t="e">
        <f t="shared" si="9"/>
        <v>#REF!</v>
      </c>
      <c r="AC19" s="53" t="e">
        <f t="shared" si="9"/>
        <v>#REF!</v>
      </c>
      <c r="AD19" s="53" t="e">
        <f t="shared" si="9"/>
        <v>#REF!</v>
      </c>
      <c r="AE19" s="53" t="e">
        <f t="shared" si="9"/>
        <v>#REF!</v>
      </c>
      <c r="AF19" s="53" t="e">
        <f t="shared" si="10"/>
        <v>#REF!</v>
      </c>
      <c r="AG19" s="53" t="e">
        <f t="shared" si="10"/>
        <v>#REF!</v>
      </c>
      <c r="AH19" s="53" t="e">
        <f t="shared" si="10"/>
        <v>#REF!</v>
      </c>
      <c r="AI19" s="53" t="e">
        <f t="shared" si="10"/>
        <v>#REF!</v>
      </c>
      <c r="AJ19" s="53" t="e">
        <f t="shared" si="10"/>
        <v>#REF!</v>
      </c>
      <c r="AK19" s="60" t="e">
        <f t="shared" si="10"/>
        <v>#REF!</v>
      </c>
      <c r="AL19" s="53" t="e">
        <f t="shared" si="10"/>
        <v>#REF!</v>
      </c>
      <c r="AM19" s="53" t="e">
        <f t="shared" si="10"/>
        <v>#REF!</v>
      </c>
      <c r="AN19" s="53" t="e">
        <f t="shared" si="10"/>
        <v>#REF!</v>
      </c>
      <c r="AO19" s="53" t="e">
        <f t="shared" si="10"/>
        <v>#REF!</v>
      </c>
      <c r="AP19" s="53" t="e">
        <f t="shared" si="10"/>
        <v>#REF!</v>
      </c>
      <c r="AQ19" s="53" t="e">
        <f t="shared" si="10"/>
        <v>#REF!</v>
      </c>
      <c r="AR19" s="53" t="e">
        <f t="shared" si="10"/>
        <v>#REF!</v>
      </c>
      <c r="AS19" s="53" t="e">
        <f t="shared" si="10"/>
        <v>#REF!</v>
      </c>
      <c r="AT19" s="53" t="e">
        <f t="shared" si="10"/>
        <v>#REF!</v>
      </c>
      <c r="AU19" s="53" t="e">
        <f t="shared" si="10"/>
        <v>#REF!</v>
      </c>
      <c r="AV19" s="53" t="e">
        <f t="shared" si="11"/>
        <v>#REF!</v>
      </c>
      <c r="AW19" s="60" t="e">
        <f t="shared" si="11"/>
        <v>#REF!</v>
      </c>
      <c r="AX19" s="53" t="e">
        <f t="shared" si="11"/>
        <v>#REF!</v>
      </c>
      <c r="AY19" s="53" t="e">
        <f t="shared" si="11"/>
        <v>#REF!</v>
      </c>
      <c r="AZ19" s="53" t="e">
        <f t="shared" si="11"/>
        <v>#REF!</v>
      </c>
      <c r="BA19" s="53" t="e">
        <f t="shared" si="11"/>
        <v>#REF!</v>
      </c>
      <c r="BB19" s="53" t="e">
        <f t="shared" si="11"/>
        <v>#REF!</v>
      </c>
      <c r="BC19" s="53" t="e">
        <f t="shared" si="11"/>
        <v>#REF!</v>
      </c>
      <c r="BD19" s="53" t="e">
        <f t="shared" si="11"/>
        <v>#REF!</v>
      </c>
      <c r="BE19" s="53" t="e">
        <f t="shared" si="11"/>
        <v>#REF!</v>
      </c>
      <c r="BF19" s="53" t="e">
        <f t="shared" si="11"/>
        <v>#REF!</v>
      </c>
      <c r="BG19" s="53" t="e">
        <f t="shared" si="11"/>
        <v>#REF!</v>
      </c>
      <c r="BH19" s="53" t="e">
        <f t="shared" si="11"/>
        <v>#REF!</v>
      </c>
      <c r="BI19" s="60" t="e">
        <f t="shared" si="11"/>
        <v>#REF!</v>
      </c>
      <c r="BJ19" s="53" t="e">
        <f t="shared" si="11"/>
        <v>#REF!</v>
      </c>
      <c r="BK19" s="53" t="e">
        <f t="shared" si="11"/>
        <v>#REF!</v>
      </c>
      <c r="BL19" s="53" t="e">
        <f t="shared" si="12"/>
        <v>#REF!</v>
      </c>
      <c r="BM19" s="53" t="e">
        <f t="shared" si="12"/>
        <v>#REF!</v>
      </c>
      <c r="BN19" s="53" t="e">
        <f t="shared" si="12"/>
        <v>#REF!</v>
      </c>
      <c r="BO19" s="53" t="e">
        <f t="shared" si="12"/>
        <v>#REF!</v>
      </c>
      <c r="BP19" s="53" t="e">
        <f t="shared" si="12"/>
        <v>#REF!</v>
      </c>
      <c r="BQ19" s="53" t="e">
        <f t="shared" si="12"/>
        <v>#REF!</v>
      </c>
      <c r="BR19" s="53" t="e">
        <f t="shared" si="12"/>
        <v>#REF!</v>
      </c>
      <c r="BS19" s="53" t="e">
        <f t="shared" si="12"/>
        <v>#REF!</v>
      </c>
      <c r="BT19" s="53" t="e">
        <f t="shared" si="12"/>
        <v>#REF!</v>
      </c>
      <c r="BU19" s="53" t="e">
        <f t="shared" si="12"/>
        <v>#REF!</v>
      </c>
      <c r="BV19" s="53" t="e">
        <f t="shared" si="12"/>
        <v>#REF!</v>
      </c>
      <c r="BW19" s="53" t="e">
        <f t="shared" si="12"/>
        <v>#REF!</v>
      </c>
    </row>
    <row r="20" spans="1:121" ht="13" x14ac:dyDescent="0.3">
      <c r="A20" s="56" t="s">
        <v>17</v>
      </c>
      <c r="Q20" s="53" t="e">
        <f>P19</f>
        <v>#REF!</v>
      </c>
      <c r="R20" s="53" t="e">
        <f t="shared" si="9"/>
        <v>#REF!</v>
      </c>
      <c r="S20" s="53" t="e">
        <f t="shared" si="9"/>
        <v>#REF!</v>
      </c>
      <c r="T20" s="53" t="e">
        <f t="shared" si="9"/>
        <v>#REF!</v>
      </c>
      <c r="U20" s="53" t="e">
        <f t="shared" si="9"/>
        <v>#REF!</v>
      </c>
      <c r="V20" s="53" t="e">
        <f t="shared" si="9"/>
        <v>#REF!</v>
      </c>
      <c r="W20" s="53" t="e">
        <f t="shared" si="9"/>
        <v>#REF!</v>
      </c>
      <c r="X20" s="53" t="e">
        <f t="shared" si="9"/>
        <v>#REF!</v>
      </c>
      <c r="Y20" s="53" t="e">
        <f t="shared" si="9"/>
        <v>#REF!</v>
      </c>
      <c r="Z20" s="53" t="e">
        <f t="shared" si="9"/>
        <v>#REF!</v>
      </c>
      <c r="AA20" s="53" t="e">
        <f t="shared" si="9"/>
        <v>#REF!</v>
      </c>
      <c r="AB20" s="53" t="e">
        <f t="shared" si="9"/>
        <v>#REF!</v>
      </c>
      <c r="AC20" s="53" t="e">
        <f t="shared" si="9"/>
        <v>#REF!</v>
      </c>
      <c r="AD20" s="53" t="e">
        <f t="shared" si="9"/>
        <v>#REF!</v>
      </c>
      <c r="AE20" s="53" t="e">
        <f t="shared" si="9"/>
        <v>#REF!</v>
      </c>
      <c r="AF20" s="53" t="e">
        <f t="shared" si="10"/>
        <v>#REF!</v>
      </c>
      <c r="AG20" s="53" t="e">
        <f t="shared" si="10"/>
        <v>#REF!</v>
      </c>
      <c r="AH20" s="53" t="e">
        <f t="shared" si="10"/>
        <v>#REF!</v>
      </c>
      <c r="AI20" s="53" t="e">
        <f t="shared" si="10"/>
        <v>#REF!</v>
      </c>
      <c r="AJ20" s="53" t="e">
        <f t="shared" si="10"/>
        <v>#REF!</v>
      </c>
      <c r="AK20" s="60" t="e">
        <f t="shared" si="10"/>
        <v>#REF!</v>
      </c>
      <c r="AL20" s="53" t="e">
        <f t="shared" si="10"/>
        <v>#REF!</v>
      </c>
      <c r="AM20" s="53" t="e">
        <f t="shared" si="10"/>
        <v>#REF!</v>
      </c>
      <c r="AN20" s="53" t="e">
        <f t="shared" si="10"/>
        <v>#REF!</v>
      </c>
      <c r="AO20" s="53" t="e">
        <f t="shared" si="10"/>
        <v>#REF!</v>
      </c>
      <c r="AP20" s="53" t="e">
        <f t="shared" si="10"/>
        <v>#REF!</v>
      </c>
      <c r="AQ20" s="53" t="e">
        <f t="shared" si="10"/>
        <v>#REF!</v>
      </c>
      <c r="AR20" s="53" t="e">
        <f t="shared" si="10"/>
        <v>#REF!</v>
      </c>
      <c r="AS20" s="53" t="e">
        <f t="shared" si="10"/>
        <v>#REF!</v>
      </c>
      <c r="AT20" s="53" t="e">
        <f t="shared" si="10"/>
        <v>#REF!</v>
      </c>
      <c r="AU20" s="53" t="e">
        <f t="shared" si="10"/>
        <v>#REF!</v>
      </c>
      <c r="AV20" s="53" t="e">
        <f t="shared" si="11"/>
        <v>#REF!</v>
      </c>
      <c r="AW20" s="60" t="e">
        <f t="shared" si="11"/>
        <v>#REF!</v>
      </c>
      <c r="AX20" s="53" t="e">
        <f t="shared" si="11"/>
        <v>#REF!</v>
      </c>
      <c r="AY20" s="53" t="e">
        <f t="shared" si="11"/>
        <v>#REF!</v>
      </c>
      <c r="AZ20" s="53" t="e">
        <f t="shared" si="11"/>
        <v>#REF!</v>
      </c>
      <c r="BA20" s="53" t="e">
        <f t="shared" si="11"/>
        <v>#REF!</v>
      </c>
      <c r="BB20" s="53" t="e">
        <f t="shared" si="11"/>
        <v>#REF!</v>
      </c>
      <c r="BC20" s="53" t="e">
        <f t="shared" si="11"/>
        <v>#REF!</v>
      </c>
      <c r="BD20" s="53" t="e">
        <f t="shared" si="11"/>
        <v>#REF!</v>
      </c>
      <c r="BE20" s="53" t="e">
        <f t="shared" si="11"/>
        <v>#REF!</v>
      </c>
      <c r="BF20" s="53" t="e">
        <f t="shared" si="11"/>
        <v>#REF!</v>
      </c>
      <c r="BG20" s="53" t="e">
        <f t="shared" si="11"/>
        <v>#REF!</v>
      </c>
      <c r="BH20" s="53" t="e">
        <f t="shared" si="11"/>
        <v>#REF!</v>
      </c>
      <c r="BI20" s="60" t="e">
        <f t="shared" si="11"/>
        <v>#REF!</v>
      </c>
      <c r="BJ20" s="53" t="e">
        <f t="shared" si="11"/>
        <v>#REF!</v>
      </c>
      <c r="BK20" s="53" t="e">
        <f t="shared" si="11"/>
        <v>#REF!</v>
      </c>
      <c r="BL20" s="53" t="e">
        <f t="shared" si="12"/>
        <v>#REF!</v>
      </c>
      <c r="BM20" s="53" t="e">
        <f t="shared" si="12"/>
        <v>#REF!</v>
      </c>
      <c r="BN20" s="53" t="e">
        <f t="shared" si="12"/>
        <v>#REF!</v>
      </c>
      <c r="BO20" s="53" t="e">
        <f t="shared" si="12"/>
        <v>#REF!</v>
      </c>
      <c r="BP20" s="53" t="e">
        <f t="shared" si="12"/>
        <v>#REF!</v>
      </c>
      <c r="BQ20" s="53" t="e">
        <f t="shared" si="12"/>
        <v>#REF!</v>
      </c>
      <c r="BR20" s="53" t="e">
        <f t="shared" si="12"/>
        <v>#REF!</v>
      </c>
      <c r="BS20" s="53" t="e">
        <f t="shared" si="12"/>
        <v>#REF!</v>
      </c>
      <c r="BT20" s="53" t="e">
        <f t="shared" si="12"/>
        <v>#REF!</v>
      </c>
      <c r="BU20" s="53" t="e">
        <f t="shared" si="12"/>
        <v>#REF!</v>
      </c>
      <c r="BV20" s="53" t="e">
        <f t="shared" si="12"/>
        <v>#REF!</v>
      </c>
      <c r="BW20" s="53" t="e">
        <f t="shared" si="12"/>
        <v>#REF!</v>
      </c>
      <c r="BX20" s="53" t="e">
        <f t="shared" si="12"/>
        <v>#REF!</v>
      </c>
    </row>
    <row r="21" spans="1:121" ht="13" x14ac:dyDescent="0.3">
      <c r="A21" s="56" t="s">
        <v>18</v>
      </c>
      <c r="R21" s="53" t="e">
        <f>Q20</f>
        <v>#REF!</v>
      </c>
      <c r="S21" s="53" t="e">
        <f t="shared" si="9"/>
        <v>#REF!</v>
      </c>
      <c r="T21" s="53" t="e">
        <f t="shared" si="9"/>
        <v>#REF!</v>
      </c>
      <c r="U21" s="53" t="e">
        <f t="shared" si="9"/>
        <v>#REF!</v>
      </c>
      <c r="V21" s="53" t="e">
        <f t="shared" si="9"/>
        <v>#REF!</v>
      </c>
      <c r="W21" s="53" t="e">
        <f t="shared" si="9"/>
        <v>#REF!</v>
      </c>
      <c r="X21" s="53" t="e">
        <f t="shared" si="9"/>
        <v>#REF!</v>
      </c>
      <c r="Y21" s="53" t="e">
        <f t="shared" si="9"/>
        <v>#REF!</v>
      </c>
      <c r="Z21" s="53" t="e">
        <f t="shared" si="9"/>
        <v>#REF!</v>
      </c>
      <c r="AA21" s="53" t="e">
        <f t="shared" si="9"/>
        <v>#REF!</v>
      </c>
      <c r="AB21" s="53" t="e">
        <f t="shared" si="9"/>
        <v>#REF!</v>
      </c>
      <c r="AC21" s="53" t="e">
        <f t="shared" si="9"/>
        <v>#REF!</v>
      </c>
      <c r="AD21" s="53" t="e">
        <f t="shared" si="9"/>
        <v>#REF!</v>
      </c>
      <c r="AE21" s="53" t="e">
        <f t="shared" si="9"/>
        <v>#REF!</v>
      </c>
      <c r="AF21" s="53" t="e">
        <f t="shared" si="10"/>
        <v>#REF!</v>
      </c>
      <c r="AG21" s="53" t="e">
        <f t="shared" si="10"/>
        <v>#REF!</v>
      </c>
      <c r="AH21" s="53" t="e">
        <f t="shared" si="10"/>
        <v>#REF!</v>
      </c>
      <c r="AI21" s="53" t="e">
        <f t="shared" si="10"/>
        <v>#REF!</v>
      </c>
      <c r="AJ21" s="53" t="e">
        <f t="shared" si="10"/>
        <v>#REF!</v>
      </c>
      <c r="AK21" s="60" t="e">
        <f t="shared" si="10"/>
        <v>#REF!</v>
      </c>
      <c r="AL21" s="53" t="e">
        <f t="shared" si="10"/>
        <v>#REF!</v>
      </c>
      <c r="AM21" s="53" t="e">
        <f t="shared" si="10"/>
        <v>#REF!</v>
      </c>
      <c r="AN21" s="53" t="e">
        <f t="shared" si="10"/>
        <v>#REF!</v>
      </c>
      <c r="AO21" s="53" t="e">
        <f t="shared" si="10"/>
        <v>#REF!</v>
      </c>
      <c r="AP21" s="53" t="e">
        <f t="shared" si="10"/>
        <v>#REF!</v>
      </c>
      <c r="AQ21" s="53" t="e">
        <f t="shared" si="10"/>
        <v>#REF!</v>
      </c>
      <c r="AR21" s="53" t="e">
        <f t="shared" si="10"/>
        <v>#REF!</v>
      </c>
      <c r="AS21" s="53" t="e">
        <f t="shared" si="10"/>
        <v>#REF!</v>
      </c>
      <c r="AT21" s="53" t="e">
        <f t="shared" si="10"/>
        <v>#REF!</v>
      </c>
      <c r="AU21" s="53" t="e">
        <f t="shared" si="10"/>
        <v>#REF!</v>
      </c>
      <c r="AV21" s="53" t="e">
        <f t="shared" si="11"/>
        <v>#REF!</v>
      </c>
      <c r="AW21" s="60" t="e">
        <f t="shared" si="11"/>
        <v>#REF!</v>
      </c>
      <c r="AX21" s="53" t="e">
        <f t="shared" si="11"/>
        <v>#REF!</v>
      </c>
      <c r="AY21" s="53" t="e">
        <f t="shared" si="11"/>
        <v>#REF!</v>
      </c>
      <c r="AZ21" s="53" t="e">
        <f t="shared" si="11"/>
        <v>#REF!</v>
      </c>
      <c r="BA21" s="53" t="e">
        <f t="shared" si="11"/>
        <v>#REF!</v>
      </c>
      <c r="BB21" s="53" t="e">
        <f t="shared" si="11"/>
        <v>#REF!</v>
      </c>
      <c r="BC21" s="53" t="e">
        <f t="shared" si="11"/>
        <v>#REF!</v>
      </c>
      <c r="BD21" s="53" t="e">
        <f t="shared" si="11"/>
        <v>#REF!</v>
      </c>
      <c r="BE21" s="53" t="e">
        <f t="shared" si="11"/>
        <v>#REF!</v>
      </c>
      <c r="BF21" s="53" t="e">
        <f t="shared" si="11"/>
        <v>#REF!</v>
      </c>
      <c r="BG21" s="53" t="e">
        <f t="shared" si="11"/>
        <v>#REF!</v>
      </c>
      <c r="BH21" s="53" t="e">
        <f t="shared" si="11"/>
        <v>#REF!</v>
      </c>
      <c r="BI21" s="60" t="e">
        <f t="shared" si="11"/>
        <v>#REF!</v>
      </c>
      <c r="BJ21" s="53" t="e">
        <f t="shared" si="11"/>
        <v>#REF!</v>
      </c>
      <c r="BK21" s="53" t="e">
        <f t="shared" si="11"/>
        <v>#REF!</v>
      </c>
      <c r="BL21" s="53" t="e">
        <f t="shared" si="12"/>
        <v>#REF!</v>
      </c>
      <c r="BM21" s="53" t="e">
        <f t="shared" si="12"/>
        <v>#REF!</v>
      </c>
      <c r="BN21" s="53" t="e">
        <f t="shared" si="12"/>
        <v>#REF!</v>
      </c>
      <c r="BO21" s="53" t="e">
        <f t="shared" si="12"/>
        <v>#REF!</v>
      </c>
      <c r="BP21" s="53" t="e">
        <f t="shared" si="12"/>
        <v>#REF!</v>
      </c>
      <c r="BQ21" s="53" t="e">
        <f t="shared" si="12"/>
        <v>#REF!</v>
      </c>
      <c r="BR21" s="53" t="e">
        <f t="shared" si="12"/>
        <v>#REF!</v>
      </c>
      <c r="BS21" s="53" t="e">
        <f t="shared" si="12"/>
        <v>#REF!</v>
      </c>
      <c r="BT21" s="53" t="e">
        <f t="shared" si="12"/>
        <v>#REF!</v>
      </c>
      <c r="BU21" s="53" t="e">
        <f t="shared" si="12"/>
        <v>#REF!</v>
      </c>
      <c r="BV21" s="53" t="e">
        <f t="shared" si="12"/>
        <v>#REF!</v>
      </c>
      <c r="BW21" s="53" t="e">
        <f t="shared" si="12"/>
        <v>#REF!</v>
      </c>
      <c r="BX21" s="53" t="e">
        <f t="shared" si="12"/>
        <v>#REF!</v>
      </c>
      <c r="BY21" s="53" t="e">
        <f t="shared" si="12"/>
        <v>#REF!</v>
      </c>
    </row>
    <row r="22" spans="1:121" ht="13" x14ac:dyDescent="0.3">
      <c r="A22" s="56" t="s">
        <v>19</v>
      </c>
      <c r="S22" s="53" t="e">
        <f>R21</f>
        <v>#REF!</v>
      </c>
      <c r="T22" s="53" t="e">
        <f t="shared" si="9"/>
        <v>#REF!</v>
      </c>
      <c r="U22" s="53" t="e">
        <f t="shared" si="9"/>
        <v>#REF!</v>
      </c>
      <c r="V22" s="53" t="e">
        <f t="shared" si="9"/>
        <v>#REF!</v>
      </c>
      <c r="W22" s="53" t="e">
        <f t="shared" si="9"/>
        <v>#REF!</v>
      </c>
      <c r="X22" s="53" t="e">
        <f t="shared" si="9"/>
        <v>#REF!</v>
      </c>
      <c r="Y22" s="53" t="e">
        <f t="shared" si="9"/>
        <v>#REF!</v>
      </c>
      <c r="Z22" s="53" t="e">
        <f t="shared" si="9"/>
        <v>#REF!</v>
      </c>
      <c r="AA22" s="53" t="e">
        <f t="shared" si="9"/>
        <v>#REF!</v>
      </c>
      <c r="AB22" s="53" t="e">
        <f t="shared" si="9"/>
        <v>#REF!</v>
      </c>
      <c r="AC22" s="53" t="e">
        <f t="shared" si="9"/>
        <v>#REF!</v>
      </c>
      <c r="AD22" s="53" t="e">
        <f t="shared" si="9"/>
        <v>#REF!</v>
      </c>
      <c r="AE22" s="53" t="e">
        <f t="shared" si="9"/>
        <v>#REF!</v>
      </c>
      <c r="AF22" s="53" t="e">
        <f t="shared" si="10"/>
        <v>#REF!</v>
      </c>
      <c r="AG22" s="53" t="e">
        <f t="shared" si="10"/>
        <v>#REF!</v>
      </c>
      <c r="AH22" s="53" t="e">
        <f t="shared" si="10"/>
        <v>#REF!</v>
      </c>
      <c r="AI22" s="53" t="e">
        <f t="shared" si="10"/>
        <v>#REF!</v>
      </c>
      <c r="AJ22" s="53" t="e">
        <f t="shared" si="10"/>
        <v>#REF!</v>
      </c>
      <c r="AK22" s="60" t="e">
        <f t="shared" si="10"/>
        <v>#REF!</v>
      </c>
      <c r="AL22" s="53" t="e">
        <f t="shared" si="10"/>
        <v>#REF!</v>
      </c>
      <c r="AM22" s="53" t="e">
        <f t="shared" si="10"/>
        <v>#REF!</v>
      </c>
      <c r="AN22" s="53" t="e">
        <f t="shared" si="10"/>
        <v>#REF!</v>
      </c>
      <c r="AO22" s="53" t="e">
        <f t="shared" si="10"/>
        <v>#REF!</v>
      </c>
      <c r="AP22" s="53" t="e">
        <f t="shared" si="10"/>
        <v>#REF!</v>
      </c>
      <c r="AQ22" s="53" t="e">
        <f t="shared" si="10"/>
        <v>#REF!</v>
      </c>
      <c r="AR22" s="53" t="e">
        <f t="shared" si="10"/>
        <v>#REF!</v>
      </c>
      <c r="AS22" s="53" t="e">
        <f t="shared" si="10"/>
        <v>#REF!</v>
      </c>
      <c r="AT22" s="53" t="e">
        <f t="shared" si="10"/>
        <v>#REF!</v>
      </c>
      <c r="AU22" s="53" t="e">
        <f t="shared" si="10"/>
        <v>#REF!</v>
      </c>
      <c r="AV22" s="53" t="e">
        <f t="shared" si="11"/>
        <v>#REF!</v>
      </c>
      <c r="AW22" s="60" t="e">
        <f t="shared" si="11"/>
        <v>#REF!</v>
      </c>
      <c r="AX22" s="53" t="e">
        <f t="shared" si="11"/>
        <v>#REF!</v>
      </c>
      <c r="AY22" s="53" t="e">
        <f t="shared" si="11"/>
        <v>#REF!</v>
      </c>
      <c r="AZ22" s="53" t="e">
        <f t="shared" si="11"/>
        <v>#REF!</v>
      </c>
      <c r="BA22" s="53" t="e">
        <f t="shared" si="11"/>
        <v>#REF!</v>
      </c>
      <c r="BB22" s="53" t="e">
        <f t="shared" si="11"/>
        <v>#REF!</v>
      </c>
      <c r="BC22" s="53" t="e">
        <f t="shared" si="11"/>
        <v>#REF!</v>
      </c>
      <c r="BD22" s="53" t="e">
        <f t="shared" si="11"/>
        <v>#REF!</v>
      </c>
      <c r="BE22" s="53" t="e">
        <f t="shared" si="11"/>
        <v>#REF!</v>
      </c>
      <c r="BF22" s="53" t="e">
        <f t="shared" si="11"/>
        <v>#REF!</v>
      </c>
      <c r="BG22" s="53" t="e">
        <f t="shared" si="11"/>
        <v>#REF!</v>
      </c>
      <c r="BH22" s="53" t="e">
        <f t="shared" si="11"/>
        <v>#REF!</v>
      </c>
      <c r="BI22" s="60" t="e">
        <f t="shared" si="11"/>
        <v>#REF!</v>
      </c>
      <c r="BJ22" s="53" t="e">
        <f t="shared" si="11"/>
        <v>#REF!</v>
      </c>
      <c r="BK22" s="53" t="e">
        <f t="shared" si="11"/>
        <v>#REF!</v>
      </c>
      <c r="BL22" s="53" t="e">
        <f t="shared" si="12"/>
        <v>#REF!</v>
      </c>
      <c r="BM22" s="53" t="e">
        <f t="shared" si="12"/>
        <v>#REF!</v>
      </c>
      <c r="BN22" s="53" t="e">
        <f t="shared" si="12"/>
        <v>#REF!</v>
      </c>
      <c r="BO22" s="53" t="e">
        <f t="shared" si="12"/>
        <v>#REF!</v>
      </c>
      <c r="BP22" s="53" t="e">
        <f t="shared" si="12"/>
        <v>#REF!</v>
      </c>
      <c r="BQ22" s="53" t="e">
        <f t="shared" si="12"/>
        <v>#REF!</v>
      </c>
      <c r="BR22" s="53" t="e">
        <f t="shared" si="12"/>
        <v>#REF!</v>
      </c>
      <c r="BS22" s="53" t="e">
        <f t="shared" si="12"/>
        <v>#REF!</v>
      </c>
      <c r="BT22" s="53" t="e">
        <f t="shared" si="12"/>
        <v>#REF!</v>
      </c>
      <c r="BU22" s="53" t="e">
        <f t="shared" si="12"/>
        <v>#REF!</v>
      </c>
      <c r="BV22" s="53" t="e">
        <f t="shared" si="12"/>
        <v>#REF!</v>
      </c>
      <c r="BW22" s="53" t="e">
        <f t="shared" si="12"/>
        <v>#REF!</v>
      </c>
      <c r="BX22" s="53" t="e">
        <f t="shared" si="12"/>
        <v>#REF!</v>
      </c>
      <c r="BY22" s="53" t="e">
        <f t="shared" si="12"/>
        <v>#REF!</v>
      </c>
      <c r="BZ22" s="53" t="e">
        <f t="shared" si="12"/>
        <v>#REF!</v>
      </c>
    </row>
    <row r="23" spans="1:121" ht="13" x14ac:dyDescent="0.3">
      <c r="A23" s="56" t="s">
        <v>20</v>
      </c>
      <c r="T23" s="53" t="e">
        <f>S22</f>
        <v>#REF!</v>
      </c>
      <c r="U23" s="53" t="e">
        <f t="shared" si="9"/>
        <v>#REF!</v>
      </c>
      <c r="V23" s="53" t="e">
        <f t="shared" si="9"/>
        <v>#REF!</v>
      </c>
      <c r="W23" s="53" t="e">
        <f t="shared" si="9"/>
        <v>#REF!</v>
      </c>
      <c r="X23" s="53" t="e">
        <f t="shared" si="9"/>
        <v>#REF!</v>
      </c>
      <c r="Y23" s="53" t="e">
        <f t="shared" si="9"/>
        <v>#REF!</v>
      </c>
      <c r="Z23" s="53" t="e">
        <f t="shared" si="9"/>
        <v>#REF!</v>
      </c>
      <c r="AA23" s="53" t="e">
        <f t="shared" si="9"/>
        <v>#REF!</v>
      </c>
      <c r="AB23" s="53" t="e">
        <f t="shared" si="9"/>
        <v>#REF!</v>
      </c>
      <c r="AC23" s="53" t="e">
        <f t="shared" si="9"/>
        <v>#REF!</v>
      </c>
      <c r="AD23" s="53" t="e">
        <f t="shared" si="9"/>
        <v>#REF!</v>
      </c>
      <c r="AE23" s="53" t="e">
        <f t="shared" si="9"/>
        <v>#REF!</v>
      </c>
      <c r="AF23" s="53" t="e">
        <f t="shared" si="10"/>
        <v>#REF!</v>
      </c>
      <c r="AG23" s="53" t="e">
        <f t="shared" si="10"/>
        <v>#REF!</v>
      </c>
      <c r="AH23" s="53" t="e">
        <f t="shared" si="10"/>
        <v>#REF!</v>
      </c>
      <c r="AI23" s="53" t="e">
        <f t="shared" si="10"/>
        <v>#REF!</v>
      </c>
      <c r="AJ23" s="53" t="e">
        <f t="shared" si="10"/>
        <v>#REF!</v>
      </c>
      <c r="AK23" s="60" t="e">
        <f t="shared" si="10"/>
        <v>#REF!</v>
      </c>
      <c r="AL23" s="53" t="e">
        <f t="shared" si="10"/>
        <v>#REF!</v>
      </c>
      <c r="AM23" s="53" t="e">
        <f t="shared" si="10"/>
        <v>#REF!</v>
      </c>
      <c r="AN23" s="53" t="e">
        <f t="shared" si="10"/>
        <v>#REF!</v>
      </c>
      <c r="AO23" s="53" t="e">
        <f t="shared" si="10"/>
        <v>#REF!</v>
      </c>
      <c r="AP23" s="53" t="e">
        <f t="shared" si="10"/>
        <v>#REF!</v>
      </c>
      <c r="AQ23" s="53" t="e">
        <f t="shared" si="10"/>
        <v>#REF!</v>
      </c>
      <c r="AR23" s="53" t="e">
        <f t="shared" si="10"/>
        <v>#REF!</v>
      </c>
      <c r="AS23" s="53" t="e">
        <f t="shared" si="10"/>
        <v>#REF!</v>
      </c>
      <c r="AT23" s="53" t="e">
        <f t="shared" si="10"/>
        <v>#REF!</v>
      </c>
      <c r="AU23" s="53" t="e">
        <f t="shared" si="10"/>
        <v>#REF!</v>
      </c>
      <c r="AV23" s="53" t="e">
        <f t="shared" si="11"/>
        <v>#REF!</v>
      </c>
      <c r="AW23" s="60" t="e">
        <f t="shared" si="11"/>
        <v>#REF!</v>
      </c>
      <c r="AX23" s="53" t="e">
        <f t="shared" si="11"/>
        <v>#REF!</v>
      </c>
      <c r="AY23" s="53" t="e">
        <f t="shared" si="11"/>
        <v>#REF!</v>
      </c>
      <c r="AZ23" s="53" t="e">
        <f t="shared" si="11"/>
        <v>#REF!</v>
      </c>
      <c r="BA23" s="53" t="e">
        <f t="shared" si="11"/>
        <v>#REF!</v>
      </c>
      <c r="BB23" s="53" t="e">
        <f t="shared" si="11"/>
        <v>#REF!</v>
      </c>
      <c r="BC23" s="53" t="e">
        <f t="shared" si="11"/>
        <v>#REF!</v>
      </c>
      <c r="BD23" s="53" t="e">
        <f t="shared" si="11"/>
        <v>#REF!</v>
      </c>
      <c r="BE23" s="53" t="e">
        <f t="shared" si="11"/>
        <v>#REF!</v>
      </c>
      <c r="BF23" s="53" t="e">
        <f t="shared" si="11"/>
        <v>#REF!</v>
      </c>
      <c r="BG23" s="53" t="e">
        <f t="shared" si="11"/>
        <v>#REF!</v>
      </c>
      <c r="BH23" s="53" t="e">
        <f t="shared" si="11"/>
        <v>#REF!</v>
      </c>
      <c r="BI23" s="60" t="e">
        <f t="shared" si="11"/>
        <v>#REF!</v>
      </c>
      <c r="BJ23" s="53" t="e">
        <f t="shared" si="11"/>
        <v>#REF!</v>
      </c>
      <c r="BK23" s="53" t="e">
        <f t="shared" si="11"/>
        <v>#REF!</v>
      </c>
      <c r="BL23" s="53" t="e">
        <f t="shared" si="12"/>
        <v>#REF!</v>
      </c>
      <c r="BM23" s="53" t="e">
        <f t="shared" si="12"/>
        <v>#REF!</v>
      </c>
      <c r="BN23" s="53" t="e">
        <f t="shared" si="12"/>
        <v>#REF!</v>
      </c>
      <c r="BO23" s="53" t="e">
        <f t="shared" si="12"/>
        <v>#REF!</v>
      </c>
      <c r="BP23" s="53" t="e">
        <f t="shared" si="12"/>
        <v>#REF!</v>
      </c>
      <c r="BQ23" s="53" t="e">
        <f t="shared" si="12"/>
        <v>#REF!</v>
      </c>
      <c r="BR23" s="53" t="e">
        <f t="shared" si="12"/>
        <v>#REF!</v>
      </c>
      <c r="BS23" s="53" t="e">
        <f t="shared" si="12"/>
        <v>#REF!</v>
      </c>
      <c r="BT23" s="53" t="e">
        <f t="shared" si="12"/>
        <v>#REF!</v>
      </c>
      <c r="BU23" s="53" t="e">
        <f t="shared" si="12"/>
        <v>#REF!</v>
      </c>
      <c r="BV23" s="53" t="e">
        <f t="shared" si="12"/>
        <v>#REF!</v>
      </c>
      <c r="BW23" s="53" t="e">
        <f t="shared" si="12"/>
        <v>#REF!</v>
      </c>
      <c r="BX23" s="53" t="e">
        <f t="shared" si="12"/>
        <v>#REF!</v>
      </c>
      <c r="BY23" s="53" t="e">
        <f t="shared" si="12"/>
        <v>#REF!</v>
      </c>
      <c r="BZ23" s="53" t="e">
        <f t="shared" si="12"/>
        <v>#REF!</v>
      </c>
      <c r="CA23" s="53" t="e">
        <f t="shared" si="12"/>
        <v>#REF!</v>
      </c>
    </row>
    <row r="24" spans="1:121" ht="13" x14ac:dyDescent="0.3">
      <c r="A24" s="56" t="s">
        <v>21</v>
      </c>
      <c r="U24" s="53" t="e">
        <f>T23</f>
        <v>#REF!</v>
      </c>
      <c r="V24" s="53" t="e">
        <f t="shared" si="9"/>
        <v>#REF!</v>
      </c>
      <c r="W24" s="53" t="e">
        <f t="shared" si="9"/>
        <v>#REF!</v>
      </c>
      <c r="X24" s="53" t="e">
        <f t="shared" si="9"/>
        <v>#REF!</v>
      </c>
      <c r="Y24" s="53" t="e">
        <f t="shared" si="9"/>
        <v>#REF!</v>
      </c>
      <c r="Z24" s="53" t="e">
        <f t="shared" si="9"/>
        <v>#REF!</v>
      </c>
      <c r="AA24" s="53" t="e">
        <f t="shared" si="9"/>
        <v>#REF!</v>
      </c>
      <c r="AB24" s="53" t="e">
        <f t="shared" si="9"/>
        <v>#REF!</v>
      </c>
      <c r="AC24" s="53" t="e">
        <f t="shared" si="9"/>
        <v>#REF!</v>
      </c>
      <c r="AD24" s="53" t="e">
        <f t="shared" si="9"/>
        <v>#REF!</v>
      </c>
      <c r="AE24" s="53" t="e">
        <f t="shared" si="9"/>
        <v>#REF!</v>
      </c>
      <c r="AF24" s="53" t="e">
        <f t="shared" si="10"/>
        <v>#REF!</v>
      </c>
      <c r="AG24" s="53" t="e">
        <f t="shared" si="10"/>
        <v>#REF!</v>
      </c>
      <c r="AH24" s="53" t="e">
        <f t="shared" si="10"/>
        <v>#REF!</v>
      </c>
      <c r="AI24" s="53" t="e">
        <f t="shared" si="10"/>
        <v>#REF!</v>
      </c>
      <c r="AJ24" s="53" t="e">
        <f t="shared" si="10"/>
        <v>#REF!</v>
      </c>
      <c r="AK24" s="60" t="e">
        <f t="shared" si="10"/>
        <v>#REF!</v>
      </c>
      <c r="AL24" s="53" t="e">
        <f t="shared" si="10"/>
        <v>#REF!</v>
      </c>
      <c r="AM24" s="53" t="e">
        <f t="shared" si="10"/>
        <v>#REF!</v>
      </c>
      <c r="AN24" s="53" t="e">
        <f t="shared" si="10"/>
        <v>#REF!</v>
      </c>
      <c r="AO24" s="53" t="e">
        <f t="shared" si="10"/>
        <v>#REF!</v>
      </c>
      <c r="AP24" s="53" t="e">
        <f t="shared" si="10"/>
        <v>#REF!</v>
      </c>
      <c r="AQ24" s="53" t="e">
        <f t="shared" si="10"/>
        <v>#REF!</v>
      </c>
      <c r="AR24" s="53" t="e">
        <f t="shared" si="10"/>
        <v>#REF!</v>
      </c>
      <c r="AS24" s="53" t="e">
        <f t="shared" si="10"/>
        <v>#REF!</v>
      </c>
      <c r="AT24" s="53" t="e">
        <f t="shared" si="10"/>
        <v>#REF!</v>
      </c>
      <c r="AU24" s="53" t="e">
        <f t="shared" si="10"/>
        <v>#REF!</v>
      </c>
      <c r="AV24" s="53" t="e">
        <f t="shared" si="11"/>
        <v>#REF!</v>
      </c>
      <c r="AW24" s="60" t="e">
        <f t="shared" si="11"/>
        <v>#REF!</v>
      </c>
      <c r="AX24" s="53" t="e">
        <f t="shared" si="11"/>
        <v>#REF!</v>
      </c>
      <c r="AY24" s="53" t="e">
        <f t="shared" si="11"/>
        <v>#REF!</v>
      </c>
      <c r="AZ24" s="53" t="e">
        <f t="shared" si="11"/>
        <v>#REF!</v>
      </c>
      <c r="BA24" s="53" t="e">
        <f t="shared" si="11"/>
        <v>#REF!</v>
      </c>
      <c r="BB24" s="53" t="e">
        <f t="shared" si="11"/>
        <v>#REF!</v>
      </c>
      <c r="BC24" s="53" t="e">
        <f t="shared" si="11"/>
        <v>#REF!</v>
      </c>
      <c r="BD24" s="53" t="e">
        <f t="shared" si="11"/>
        <v>#REF!</v>
      </c>
      <c r="BE24" s="53" t="e">
        <f t="shared" si="11"/>
        <v>#REF!</v>
      </c>
      <c r="BF24" s="53" t="e">
        <f t="shared" si="11"/>
        <v>#REF!</v>
      </c>
      <c r="BG24" s="53" t="e">
        <f t="shared" si="11"/>
        <v>#REF!</v>
      </c>
      <c r="BH24" s="53" t="e">
        <f t="shared" si="11"/>
        <v>#REF!</v>
      </c>
      <c r="BI24" s="60" t="e">
        <f t="shared" si="11"/>
        <v>#REF!</v>
      </c>
      <c r="BJ24" s="53" t="e">
        <f t="shared" si="11"/>
        <v>#REF!</v>
      </c>
      <c r="BK24" s="53" t="e">
        <f t="shared" si="11"/>
        <v>#REF!</v>
      </c>
      <c r="BL24" s="53" t="e">
        <f t="shared" si="12"/>
        <v>#REF!</v>
      </c>
      <c r="BM24" s="53" t="e">
        <f t="shared" si="12"/>
        <v>#REF!</v>
      </c>
      <c r="BN24" s="53" t="e">
        <f t="shared" si="12"/>
        <v>#REF!</v>
      </c>
      <c r="BO24" s="53" t="e">
        <f t="shared" si="12"/>
        <v>#REF!</v>
      </c>
      <c r="BP24" s="53" t="e">
        <f t="shared" si="12"/>
        <v>#REF!</v>
      </c>
      <c r="BQ24" s="53" t="e">
        <f t="shared" si="12"/>
        <v>#REF!</v>
      </c>
      <c r="BR24" s="53" t="e">
        <f t="shared" si="12"/>
        <v>#REF!</v>
      </c>
      <c r="BS24" s="53" t="e">
        <f t="shared" si="12"/>
        <v>#REF!</v>
      </c>
      <c r="BT24" s="53" t="e">
        <f t="shared" si="12"/>
        <v>#REF!</v>
      </c>
      <c r="BU24" s="53" t="e">
        <f t="shared" si="12"/>
        <v>#REF!</v>
      </c>
      <c r="BV24" s="53" t="e">
        <f t="shared" si="12"/>
        <v>#REF!</v>
      </c>
      <c r="BW24" s="53" t="e">
        <f t="shared" si="12"/>
        <v>#REF!</v>
      </c>
      <c r="BX24" s="53" t="e">
        <f t="shared" si="12"/>
        <v>#REF!</v>
      </c>
      <c r="BY24" s="53" t="e">
        <f t="shared" si="12"/>
        <v>#REF!</v>
      </c>
      <c r="BZ24" s="53" t="e">
        <f t="shared" si="12"/>
        <v>#REF!</v>
      </c>
      <c r="CA24" s="53" t="e">
        <f t="shared" si="12"/>
        <v>#REF!</v>
      </c>
      <c r="CB24" s="53" t="e">
        <f t="shared" ref="BW24:CF28" si="13">CA23</f>
        <v>#REF!</v>
      </c>
    </row>
    <row r="25" spans="1:121" ht="13" x14ac:dyDescent="0.3">
      <c r="A25" s="56" t="s">
        <v>22</v>
      </c>
      <c r="V25" s="53" t="e">
        <f>U24</f>
        <v>#REF!</v>
      </c>
      <c r="W25" s="53" t="e">
        <f t="shared" si="9"/>
        <v>#REF!</v>
      </c>
      <c r="X25" s="53" t="e">
        <f t="shared" si="9"/>
        <v>#REF!</v>
      </c>
      <c r="Y25" s="53" t="e">
        <f t="shared" si="9"/>
        <v>#REF!</v>
      </c>
      <c r="Z25" s="53" t="e">
        <f t="shared" si="9"/>
        <v>#REF!</v>
      </c>
      <c r="AA25" s="53" t="e">
        <f t="shared" si="9"/>
        <v>#REF!</v>
      </c>
      <c r="AB25" s="53" t="e">
        <f t="shared" si="9"/>
        <v>#REF!</v>
      </c>
      <c r="AC25" s="53" t="e">
        <f t="shared" si="9"/>
        <v>#REF!</v>
      </c>
      <c r="AD25" s="53" t="e">
        <f t="shared" si="9"/>
        <v>#REF!</v>
      </c>
      <c r="AE25" s="53" t="e">
        <f t="shared" si="9"/>
        <v>#REF!</v>
      </c>
      <c r="AF25" s="53" t="e">
        <f t="shared" si="10"/>
        <v>#REF!</v>
      </c>
      <c r="AG25" s="53" t="e">
        <f t="shared" si="10"/>
        <v>#REF!</v>
      </c>
      <c r="AH25" s="53" t="e">
        <f t="shared" si="10"/>
        <v>#REF!</v>
      </c>
      <c r="AI25" s="53" t="e">
        <f t="shared" si="10"/>
        <v>#REF!</v>
      </c>
      <c r="AJ25" s="53" t="e">
        <f t="shared" si="10"/>
        <v>#REF!</v>
      </c>
      <c r="AK25" s="60" t="e">
        <f t="shared" si="10"/>
        <v>#REF!</v>
      </c>
      <c r="AL25" s="53" t="e">
        <f t="shared" si="10"/>
        <v>#REF!</v>
      </c>
      <c r="AM25" s="53" t="e">
        <f t="shared" si="10"/>
        <v>#REF!</v>
      </c>
      <c r="AN25" s="53" t="e">
        <f t="shared" si="10"/>
        <v>#REF!</v>
      </c>
      <c r="AO25" s="53" t="e">
        <f t="shared" si="10"/>
        <v>#REF!</v>
      </c>
      <c r="AP25" s="53" t="e">
        <f t="shared" si="10"/>
        <v>#REF!</v>
      </c>
      <c r="AQ25" s="53" t="e">
        <f t="shared" si="10"/>
        <v>#REF!</v>
      </c>
      <c r="AR25" s="53" t="e">
        <f t="shared" si="10"/>
        <v>#REF!</v>
      </c>
      <c r="AS25" s="53" t="e">
        <f t="shared" si="10"/>
        <v>#REF!</v>
      </c>
      <c r="AT25" s="53" t="e">
        <f t="shared" si="10"/>
        <v>#REF!</v>
      </c>
      <c r="AU25" s="53" t="e">
        <f t="shared" si="10"/>
        <v>#REF!</v>
      </c>
      <c r="AV25" s="53" t="e">
        <f t="shared" si="11"/>
        <v>#REF!</v>
      </c>
      <c r="AW25" s="60" t="e">
        <f t="shared" si="11"/>
        <v>#REF!</v>
      </c>
      <c r="AX25" s="53" t="e">
        <f t="shared" si="11"/>
        <v>#REF!</v>
      </c>
      <c r="AY25" s="53" t="e">
        <f t="shared" si="11"/>
        <v>#REF!</v>
      </c>
      <c r="AZ25" s="53" t="e">
        <f t="shared" si="11"/>
        <v>#REF!</v>
      </c>
      <c r="BA25" s="53" t="e">
        <f t="shared" si="11"/>
        <v>#REF!</v>
      </c>
      <c r="BB25" s="53" t="e">
        <f t="shared" si="11"/>
        <v>#REF!</v>
      </c>
      <c r="BC25" s="53" t="e">
        <f t="shared" si="11"/>
        <v>#REF!</v>
      </c>
      <c r="BD25" s="53" t="e">
        <f t="shared" si="11"/>
        <v>#REF!</v>
      </c>
      <c r="BE25" s="53" t="e">
        <f t="shared" si="11"/>
        <v>#REF!</v>
      </c>
      <c r="BF25" s="53" t="e">
        <f t="shared" si="11"/>
        <v>#REF!</v>
      </c>
      <c r="BG25" s="53" t="e">
        <f t="shared" si="11"/>
        <v>#REF!</v>
      </c>
      <c r="BH25" s="53" t="e">
        <f t="shared" si="11"/>
        <v>#REF!</v>
      </c>
      <c r="BI25" s="60" t="e">
        <f t="shared" si="11"/>
        <v>#REF!</v>
      </c>
      <c r="BJ25" s="53" t="e">
        <f t="shared" si="11"/>
        <v>#REF!</v>
      </c>
      <c r="BK25" s="53" t="e">
        <f t="shared" si="11"/>
        <v>#REF!</v>
      </c>
      <c r="BL25" s="53" t="e">
        <f t="shared" si="12"/>
        <v>#REF!</v>
      </c>
      <c r="BM25" s="53" t="e">
        <f t="shared" si="12"/>
        <v>#REF!</v>
      </c>
      <c r="BN25" s="53" t="e">
        <f t="shared" si="12"/>
        <v>#REF!</v>
      </c>
      <c r="BO25" s="53" t="e">
        <f t="shared" si="12"/>
        <v>#REF!</v>
      </c>
      <c r="BP25" s="53" t="e">
        <f t="shared" si="12"/>
        <v>#REF!</v>
      </c>
      <c r="BQ25" s="53" t="e">
        <f t="shared" si="12"/>
        <v>#REF!</v>
      </c>
      <c r="BR25" s="53" t="e">
        <f t="shared" si="12"/>
        <v>#REF!</v>
      </c>
      <c r="BS25" s="53" t="e">
        <f t="shared" si="12"/>
        <v>#REF!</v>
      </c>
      <c r="BT25" s="53" t="e">
        <f t="shared" si="12"/>
        <v>#REF!</v>
      </c>
      <c r="BU25" s="53" t="e">
        <f t="shared" si="12"/>
        <v>#REF!</v>
      </c>
      <c r="BV25" s="53" t="e">
        <f t="shared" si="12"/>
        <v>#REF!</v>
      </c>
      <c r="BW25" s="53" t="e">
        <f t="shared" si="13"/>
        <v>#REF!</v>
      </c>
      <c r="BX25" s="53" t="e">
        <f t="shared" si="13"/>
        <v>#REF!</v>
      </c>
      <c r="BY25" s="53" t="e">
        <f t="shared" si="13"/>
        <v>#REF!</v>
      </c>
      <c r="BZ25" s="53" t="e">
        <f t="shared" si="13"/>
        <v>#REF!</v>
      </c>
      <c r="CA25" s="53" t="e">
        <f t="shared" si="13"/>
        <v>#REF!</v>
      </c>
      <c r="CB25" s="53" t="e">
        <f t="shared" si="13"/>
        <v>#REF!</v>
      </c>
      <c r="CC25" s="53" t="e">
        <f t="shared" si="13"/>
        <v>#REF!</v>
      </c>
    </row>
    <row r="26" spans="1:121" ht="13" x14ac:dyDescent="0.3">
      <c r="A26" s="56" t="s">
        <v>23</v>
      </c>
      <c r="W26" s="53" t="e">
        <f>V25</f>
        <v>#REF!</v>
      </c>
      <c r="X26" s="53" t="e">
        <f t="shared" si="9"/>
        <v>#REF!</v>
      </c>
      <c r="Y26" s="53" t="e">
        <f t="shared" si="9"/>
        <v>#REF!</v>
      </c>
      <c r="Z26" s="53" t="e">
        <f t="shared" si="9"/>
        <v>#REF!</v>
      </c>
      <c r="AA26" s="53" t="e">
        <f t="shared" si="9"/>
        <v>#REF!</v>
      </c>
      <c r="AB26" s="53" t="e">
        <f t="shared" si="9"/>
        <v>#REF!</v>
      </c>
      <c r="AC26" s="53" t="e">
        <f t="shared" si="9"/>
        <v>#REF!</v>
      </c>
      <c r="AD26" s="53" t="e">
        <f t="shared" si="9"/>
        <v>#REF!</v>
      </c>
      <c r="AE26" s="53" t="e">
        <f t="shared" si="9"/>
        <v>#REF!</v>
      </c>
      <c r="AF26" s="53" t="e">
        <f t="shared" si="10"/>
        <v>#REF!</v>
      </c>
      <c r="AG26" s="53" t="e">
        <f t="shared" si="10"/>
        <v>#REF!</v>
      </c>
      <c r="AH26" s="53" t="e">
        <f t="shared" si="10"/>
        <v>#REF!</v>
      </c>
      <c r="AI26" s="53" t="e">
        <f t="shared" si="10"/>
        <v>#REF!</v>
      </c>
      <c r="AJ26" s="53" t="e">
        <f t="shared" si="10"/>
        <v>#REF!</v>
      </c>
      <c r="AK26" s="60" t="e">
        <f t="shared" si="10"/>
        <v>#REF!</v>
      </c>
      <c r="AL26" s="53" t="e">
        <f t="shared" si="10"/>
        <v>#REF!</v>
      </c>
      <c r="AM26" s="53" t="e">
        <f t="shared" si="10"/>
        <v>#REF!</v>
      </c>
      <c r="AN26" s="53" t="e">
        <f t="shared" si="10"/>
        <v>#REF!</v>
      </c>
      <c r="AO26" s="53" t="e">
        <f t="shared" si="10"/>
        <v>#REF!</v>
      </c>
      <c r="AP26" s="53" t="e">
        <f t="shared" si="10"/>
        <v>#REF!</v>
      </c>
      <c r="AQ26" s="53" t="e">
        <f t="shared" si="10"/>
        <v>#REF!</v>
      </c>
      <c r="AR26" s="53" t="e">
        <f t="shared" si="10"/>
        <v>#REF!</v>
      </c>
      <c r="AS26" s="53" t="e">
        <f t="shared" si="10"/>
        <v>#REF!</v>
      </c>
      <c r="AT26" s="53" t="e">
        <f t="shared" si="10"/>
        <v>#REF!</v>
      </c>
      <c r="AU26" s="53" t="e">
        <f t="shared" si="10"/>
        <v>#REF!</v>
      </c>
      <c r="AV26" s="53" t="e">
        <f t="shared" si="11"/>
        <v>#REF!</v>
      </c>
      <c r="AW26" s="60" t="e">
        <f t="shared" si="11"/>
        <v>#REF!</v>
      </c>
      <c r="AX26" s="53" t="e">
        <f t="shared" si="11"/>
        <v>#REF!</v>
      </c>
      <c r="AY26" s="53" t="e">
        <f t="shared" si="11"/>
        <v>#REF!</v>
      </c>
      <c r="AZ26" s="53" t="e">
        <f t="shared" si="11"/>
        <v>#REF!</v>
      </c>
      <c r="BA26" s="53" t="e">
        <f t="shared" si="11"/>
        <v>#REF!</v>
      </c>
      <c r="BB26" s="53" t="e">
        <f t="shared" si="11"/>
        <v>#REF!</v>
      </c>
      <c r="BC26" s="53" t="e">
        <f t="shared" si="11"/>
        <v>#REF!</v>
      </c>
      <c r="BD26" s="53" t="e">
        <f t="shared" si="11"/>
        <v>#REF!</v>
      </c>
      <c r="BE26" s="53" t="e">
        <f t="shared" si="11"/>
        <v>#REF!</v>
      </c>
      <c r="BF26" s="53" t="e">
        <f t="shared" si="11"/>
        <v>#REF!</v>
      </c>
      <c r="BG26" s="53" t="e">
        <f t="shared" si="11"/>
        <v>#REF!</v>
      </c>
      <c r="BH26" s="53" t="e">
        <f t="shared" si="11"/>
        <v>#REF!</v>
      </c>
      <c r="BI26" s="60" t="e">
        <f t="shared" si="11"/>
        <v>#REF!</v>
      </c>
      <c r="BJ26" s="53" t="e">
        <f t="shared" si="11"/>
        <v>#REF!</v>
      </c>
      <c r="BK26" s="53" t="e">
        <f t="shared" si="11"/>
        <v>#REF!</v>
      </c>
      <c r="BL26" s="53" t="e">
        <f t="shared" si="12"/>
        <v>#REF!</v>
      </c>
      <c r="BM26" s="53" t="e">
        <f t="shared" si="12"/>
        <v>#REF!</v>
      </c>
      <c r="BN26" s="53" t="e">
        <f t="shared" si="12"/>
        <v>#REF!</v>
      </c>
      <c r="BO26" s="53" t="e">
        <f t="shared" si="12"/>
        <v>#REF!</v>
      </c>
      <c r="BP26" s="53" t="e">
        <f t="shared" si="12"/>
        <v>#REF!</v>
      </c>
      <c r="BQ26" s="53" t="e">
        <f t="shared" si="12"/>
        <v>#REF!</v>
      </c>
      <c r="BR26" s="53" t="e">
        <f t="shared" si="12"/>
        <v>#REF!</v>
      </c>
      <c r="BS26" s="53" t="e">
        <f t="shared" si="12"/>
        <v>#REF!</v>
      </c>
      <c r="BT26" s="53" t="e">
        <f t="shared" si="12"/>
        <v>#REF!</v>
      </c>
      <c r="BU26" s="53" t="e">
        <f t="shared" si="12"/>
        <v>#REF!</v>
      </c>
      <c r="BV26" s="53" t="e">
        <f t="shared" si="12"/>
        <v>#REF!</v>
      </c>
      <c r="BW26" s="53" t="e">
        <f t="shared" si="12"/>
        <v>#REF!</v>
      </c>
      <c r="BX26" s="53" t="e">
        <f t="shared" si="13"/>
        <v>#REF!</v>
      </c>
      <c r="BY26" s="53" t="e">
        <f t="shared" si="13"/>
        <v>#REF!</v>
      </c>
      <c r="BZ26" s="53" t="e">
        <f t="shared" si="13"/>
        <v>#REF!</v>
      </c>
      <c r="CA26" s="53" t="e">
        <f t="shared" si="13"/>
        <v>#REF!</v>
      </c>
      <c r="CB26" s="53" t="e">
        <f t="shared" si="13"/>
        <v>#REF!</v>
      </c>
      <c r="CC26" s="53" t="e">
        <f t="shared" si="13"/>
        <v>#REF!</v>
      </c>
      <c r="CD26" s="53" t="e">
        <f t="shared" si="13"/>
        <v>#REF!</v>
      </c>
    </row>
    <row r="27" spans="1:121" ht="13" x14ac:dyDescent="0.3">
      <c r="A27" s="56" t="s">
        <v>24</v>
      </c>
      <c r="X27" s="53" t="e">
        <f>W26</f>
        <v>#REF!</v>
      </c>
      <c r="Y27" s="53" t="e">
        <f t="shared" si="9"/>
        <v>#REF!</v>
      </c>
      <c r="Z27" s="53" t="e">
        <f t="shared" si="9"/>
        <v>#REF!</v>
      </c>
      <c r="AA27" s="53" t="e">
        <f t="shared" si="9"/>
        <v>#REF!</v>
      </c>
      <c r="AB27" s="53" t="e">
        <f t="shared" si="9"/>
        <v>#REF!</v>
      </c>
      <c r="AC27" s="53" t="e">
        <f t="shared" si="9"/>
        <v>#REF!</v>
      </c>
      <c r="AD27" s="53" t="e">
        <f t="shared" si="9"/>
        <v>#REF!</v>
      </c>
      <c r="AE27" s="53" t="e">
        <f t="shared" si="9"/>
        <v>#REF!</v>
      </c>
      <c r="AF27" s="53" t="e">
        <f t="shared" si="10"/>
        <v>#REF!</v>
      </c>
      <c r="AG27" s="53" t="e">
        <f t="shared" si="10"/>
        <v>#REF!</v>
      </c>
      <c r="AH27" s="53" t="e">
        <f t="shared" si="10"/>
        <v>#REF!</v>
      </c>
      <c r="AI27" s="53" t="e">
        <f t="shared" si="10"/>
        <v>#REF!</v>
      </c>
      <c r="AJ27" s="53" t="e">
        <f t="shared" si="10"/>
        <v>#REF!</v>
      </c>
      <c r="AK27" s="60" t="e">
        <f t="shared" si="10"/>
        <v>#REF!</v>
      </c>
      <c r="AL27" s="53" t="e">
        <f t="shared" si="10"/>
        <v>#REF!</v>
      </c>
      <c r="AM27" s="53" t="e">
        <f t="shared" si="10"/>
        <v>#REF!</v>
      </c>
      <c r="AN27" s="53" t="e">
        <f t="shared" si="10"/>
        <v>#REF!</v>
      </c>
      <c r="AO27" s="53" t="e">
        <f t="shared" si="10"/>
        <v>#REF!</v>
      </c>
      <c r="AP27" s="53" t="e">
        <f t="shared" si="10"/>
        <v>#REF!</v>
      </c>
      <c r="AQ27" s="53" t="e">
        <f t="shared" si="10"/>
        <v>#REF!</v>
      </c>
      <c r="AR27" s="53" t="e">
        <f t="shared" si="10"/>
        <v>#REF!</v>
      </c>
      <c r="AS27" s="53" t="e">
        <f t="shared" si="10"/>
        <v>#REF!</v>
      </c>
      <c r="AT27" s="53" t="e">
        <f t="shared" si="10"/>
        <v>#REF!</v>
      </c>
      <c r="AU27" s="53" t="e">
        <f t="shared" si="10"/>
        <v>#REF!</v>
      </c>
      <c r="AV27" s="53" t="e">
        <f t="shared" si="11"/>
        <v>#REF!</v>
      </c>
      <c r="AW27" s="60" t="e">
        <f t="shared" si="11"/>
        <v>#REF!</v>
      </c>
      <c r="AX27" s="53" t="e">
        <f t="shared" si="11"/>
        <v>#REF!</v>
      </c>
      <c r="AY27" s="53" t="e">
        <f t="shared" si="11"/>
        <v>#REF!</v>
      </c>
      <c r="AZ27" s="53" t="e">
        <f t="shared" si="11"/>
        <v>#REF!</v>
      </c>
      <c r="BA27" s="53" t="e">
        <f t="shared" si="11"/>
        <v>#REF!</v>
      </c>
      <c r="BB27" s="53" t="e">
        <f t="shared" si="11"/>
        <v>#REF!</v>
      </c>
      <c r="BC27" s="53" t="e">
        <f t="shared" si="11"/>
        <v>#REF!</v>
      </c>
      <c r="BD27" s="53" t="e">
        <f t="shared" si="11"/>
        <v>#REF!</v>
      </c>
      <c r="BE27" s="53" t="e">
        <f t="shared" si="11"/>
        <v>#REF!</v>
      </c>
      <c r="BF27" s="53" t="e">
        <f t="shared" si="11"/>
        <v>#REF!</v>
      </c>
      <c r="BG27" s="53" t="e">
        <f t="shared" si="11"/>
        <v>#REF!</v>
      </c>
      <c r="BH27" s="53" t="e">
        <f t="shared" si="11"/>
        <v>#REF!</v>
      </c>
      <c r="BI27" s="60" t="e">
        <f t="shared" si="11"/>
        <v>#REF!</v>
      </c>
      <c r="BJ27" s="53" t="e">
        <f t="shared" si="11"/>
        <v>#REF!</v>
      </c>
      <c r="BK27" s="53" t="e">
        <f t="shared" si="11"/>
        <v>#REF!</v>
      </c>
      <c r="BL27" s="53" t="e">
        <f t="shared" si="12"/>
        <v>#REF!</v>
      </c>
      <c r="BM27" s="53" t="e">
        <f t="shared" si="12"/>
        <v>#REF!</v>
      </c>
      <c r="BN27" s="53" t="e">
        <f t="shared" si="12"/>
        <v>#REF!</v>
      </c>
      <c r="BO27" s="53" t="e">
        <f t="shared" si="12"/>
        <v>#REF!</v>
      </c>
      <c r="BP27" s="53" t="e">
        <f t="shared" si="12"/>
        <v>#REF!</v>
      </c>
      <c r="BQ27" s="53" t="e">
        <f t="shared" si="12"/>
        <v>#REF!</v>
      </c>
      <c r="BR27" s="53" t="e">
        <f t="shared" si="12"/>
        <v>#REF!</v>
      </c>
      <c r="BS27" s="53" t="e">
        <f t="shared" si="12"/>
        <v>#REF!</v>
      </c>
      <c r="BT27" s="53" t="e">
        <f t="shared" si="12"/>
        <v>#REF!</v>
      </c>
      <c r="BU27" s="53" t="e">
        <f t="shared" si="12"/>
        <v>#REF!</v>
      </c>
      <c r="BV27" s="53" t="e">
        <f t="shared" si="12"/>
        <v>#REF!</v>
      </c>
      <c r="BW27" s="53" t="e">
        <f t="shared" si="12"/>
        <v>#REF!</v>
      </c>
      <c r="BX27" s="53" t="e">
        <f t="shared" si="12"/>
        <v>#REF!</v>
      </c>
      <c r="BY27" s="53" t="e">
        <f t="shared" si="13"/>
        <v>#REF!</v>
      </c>
      <c r="BZ27" s="53" t="e">
        <f t="shared" si="13"/>
        <v>#REF!</v>
      </c>
      <c r="CA27" s="53" t="e">
        <f t="shared" si="13"/>
        <v>#REF!</v>
      </c>
      <c r="CB27" s="53" t="e">
        <f t="shared" si="13"/>
        <v>#REF!</v>
      </c>
      <c r="CC27" s="53" t="e">
        <f t="shared" si="13"/>
        <v>#REF!</v>
      </c>
      <c r="CD27" s="53" t="e">
        <f t="shared" si="13"/>
        <v>#REF!</v>
      </c>
      <c r="CE27" s="53" t="e">
        <f t="shared" si="13"/>
        <v>#REF!</v>
      </c>
    </row>
    <row r="28" spans="1:121" s="48" customFormat="1" ht="13.5" thickBot="1" x14ac:dyDescent="0.35">
      <c r="A28" s="58" t="s">
        <v>25</v>
      </c>
      <c r="M28" s="52"/>
      <c r="Y28" s="59" t="e">
        <f>X27</f>
        <v>#REF!</v>
      </c>
      <c r="Z28" s="59" t="e">
        <f t="shared" si="9"/>
        <v>#REF!</v>
      </c>
      <c r="AA28" s="59" t="e">
        <f t="shared" si="9"/>
        <v>#REF!</v>
      </c>
      <c r="AB28" s="59" t="e">
        <f t="shared" si="9"/>
        <v>#REF!</v>
      </c>
      <c r="AC28" s="59" t="e">
        <f t="shared" si="9"/>
        <v>#REF!</v>
      </c>
      <c r="AD28" s="59" t="e">
        <f t="shared" si="9"/>
        <v>#REF!</v>
      </c>
      <c r="AE28" s="59" t="e">
        <f t="shared" si="9"/>
        <v>#REF!</v>
      </c>
      <c r="AF28" s="59" t="e">
        <f t="shared" si="10"/>
        <v>#REF!</v>
      </c>
      <c r="AG28" s="59" t="e">
        <f t="shared" si="10"/>
        <v>#REF!</v>
      </c>
      <c r="AH28" s="59" t="e">
        <f t="shared" si="10"/>
        <v>#REF!</v>
      </c>
      <c r="AI28" s="59" t="e">
        <f t="shared" si="10"/>
        <v>#REF!</v>
      </c>
      <c r="AJ28" s="59" t="e">
        <f t="shared" si="10"/>
        <v>#REF!</v>
      </c>
      <c r="AK28" s="61" t="e">
        <f t="shared" si="10"/>
        <v>#REF!</v>
      </c>
      <c r="AL28" s="59" t="e">
        <f t="shared" si="10"/>
        <v>#REF!</v>
      </c>
      <c r="AM28" s="59" t="e">
        <f t="shared" si="10"/>
        <v>#REF!</v>
      </c>
      <c r="AN28" s="59" t="e">
        <f t="shared" si="10"/>
        <v>#REF!</v>
      </c>
      <c r="AO28" s="59" t="e">
        <f t="shared" si="10"/>
        <v>#REF!</v>
      </c>
      <c r="AP28" s="59" t="e">
        <f t="shared" si="10"/>
        <v>#REF!</v>
      </c>
      <c r="AQ28" s="59" t="e">
        <f t="shared" si="10"/>
        <v>#REF!</v>
      </c>
      <c r="AR28" s="59" t="e">
        <f t="shared" si="10"/>
        <v>#REF!</v>
      </c>
      <c r="AS28" s="59" t="e">
        <f t="shared" si="10"/>
        <v>#REF!</v>
      </c>
      <c r="AT28" s="59" t="e">
        <f t="shared" si="10"/>
        <v>#REF!</v>
      </c>
      <c r="AU28" s="59" t="e">
        <f t="shared" si="10"/>
        <v>#REF!</v>
      </c>
      <c r="AV28" s="59" t="e">
        <f t="shared" si="11"/>
        <v>#REF!</v>
      </c>
      <c r="AW28" s="61" t="e">
        <f t="shared" si="11"/>
        <v>#REF!</v>
      </c>
      <c r="AX28" s="59" t="e">
        <f t="shared" si="11"/>
        <v>#REF!</v>
      </c>
      <c r="AY28" s="59" t="e">
        <f t="shared" si="11"/>
        <v>#REF!</v>
      </c>
      <c r="AZ28" s="59" t="e">
        <f t="shared" si="11"/>
        <v>#REF!</v>
      </c>
      <c r="BA28" s="59" t="e">
        <f t="shared" si="11"/>
        <v>#REF!</v>
      </c>
      <c r="BB28" s="59" t="e">
        <f t="shared" si="11"/>
        <v>#REF!</v>
      </c>
      <c r="BC28" s="59" t="e">
        <f t="shared" si="11"/>
        <v>#REF!</v>
      </c>
      <c r="BD28" s="59" t="e">
        <f t="shared" si="11"/>
        <v>#REF!</v>
      </c>
      <c r="BE28" s="59" t="e">
        <f t="shared" si="11"/>
        <v>#REF!</v>
      </c>
      <c r="BF28" s="59" t="e">
        <f t="shared" si="11"/>
        <v>#REF!</v>
      </c>
      <c r="BG28" s="59" t="e">
        <f t="shared" si="11"/>
        <v>#REF!</v>
      </c>
      <c r="BH28" s="59" t="e">
        <f t="shared" si="11"/>
        <v>#REF!</v>
      </c>
      <c r="BI28" s="61" t="e">
        <f t="shared" si="11"/>
        <v>#REF!</v>
      </c>
      <c r="BJ28" s="59" t="e">
        <f t="shared" si="11"/>
        <v>#REF!</v>
      </c>
      <c r="BK28" s="59" t="e">
        <f t="shared" si="11"/>
        <v>#REF!</v>
      </c>
      <c r="BL28" s="59" t="e">
        <f t="shared" si="12"/>
        <v>#REF!</v>
      </c>
      <c r="BM28" s="59" t="e">
        <f t="shared" si="12"/>
        <v>#REF!</v>
      </c>
      <c r="BN28" s="59" t="e">
        <f t="shared" si="12"/>
        <v>#REF!</v>
      </c>
      <c r="BO28" s="59" t="e">
        <f t="shared" si="12"/>
        <v>#REF!</v>
      </c>
      <c r="BP28" s="59" t="e">
        <f t="shared" si="12"/>
        <v>#REF!</v>
      </c>
      <c r="BQ28" s="59" t="e">
        <f t="shared" si="12"/>
        <v>#REF!</v>
      </c>
      <c r="BR28" s="59" t="e">
        <f t="shared" si="12"/>
        <v>#REF!</v>
      </c>
      <c r="BS28" s="59" t="e">
        <f t="shared" si="12"/>
        <v>#REF!</v>
      </c>
      <c r="BT28" s="59" t="e">
        <f t="shared" si="12"/>
        <v>#REF!</v>
      </c>
      <c r="BU28" s="59" t="e">
        <f t="shared" si="12"/>
        <v>#REF!</v>
      </c>
      <c r="BV28" s="59" t="e">
        <f t="shared" si="12"/>
        <v>#REF!</v>
      </c>
      <c r="BW28" s="59" t="e">
        <f t="shared" si="12"/>
        <v>#REF!</v>
      </c>
      <c r="BX28" s="59" t="e">
        <f t="shared" si="12"/>
        <v>#REF!</v>
      </c>
      <c r="BY28" s="59" t="e">
        <f t="shared" si="12"/>
        <v>#REF!</v>
      </c>
      <c r="BZ28" s="59" t="e">
        <f t="shared" si="13"/>
        <v>#REF!</v>
      </c>
      <c r="CA28" s="59" t="e">
        <f t="shared" si="13"/>
        <v>#REF!</v>
      </c>
      <c r="CB28" s="59" t="e">
        <f t="shared" si="13"/>
        <v>#REF!</v>
      </c>
      <c r="CC28" s="59" t="e">
        <f t="shared" si="13"/>
        <v>#REF!</v>
      </c>
      <c r="CD28" s="59" t="e">
        <f t="shared" si="13"/>
        <v>#REF!</v>
      </c>
      <c r="CE28" s="59" t="e">
        <f t="shared" si="13"/>
        <v>#REF!</v>
      </c>
      <c r="CF28" s="59" t="e">
        <f t="shared" si="13"/>
        <v>#REF!</v>
      </c>
      <c r="CG28" s="52"/>
      <c r="CS28" s="52"/>
      <c r="DE28" s="52"/>
      <c r="DQ28" s="52"/>
    </row>
    <row r="29" spans="1:121" ht="13" x14ac:dyDescent="0.3">
      <c r="A29" s="57" t="s">
        <v>26</v>
      </c>
      <c r="Z29" s="53" t="e">
        <f>Hybrid!B11</f>
        <v>#REF!</v>
      </c>
      <c r="AA29" s="53" t="e">
        <f>Hybrid!C11</f>
        <v>#REF!</v>
      </c>
      <c r="AB29" s="53" t="e">
        <f>Hybrid!D11</f>
        <v>#REF!</v>
      </c>
      <c r="AC29" s="53" t="e">
        <f>Hybrid!E11</f>
        <v>#REF!</v>
      </c>
      <c r="AD29" s="53" t="e">
        <f>Hybrid!F11</f>
        <v>#REF!</v>
      </c>
      <c r="AE29" s="53" t="e">
        <f>Hybrid!G11</f>
        <v>#REF!</v>
      </c>
      <c r="AF29" s="53" t="e">
        <f>Hybrid!H11</f>
        <v>#REF!</v>
      </c>
      <c r="AG29" s="53" t="e">
        <f>Hybrid!I11</f>
        <v>#REF!</v>
      </c>
      <c r="AH29" s="53" t="e">
        <f>Hybrid!J11</f>
        <v>#REF!</v>
      </c>
      <c r="AI29" s="53" t="e">
        <f>Hybrid!K11</f>
        <v>#REF!</v>
      </c>
      <c r="AJ29" s="53" t="e">
        <f>Hybrid!L11</f>
        <v>#REF!</v>
      </c>
      <c r="AK29" s="53" t="e">
        <f>Hybrid!M11</f>
        <v>#REF!</v>
      </c>
      <c r="AL29" s="53" t="e">
        <f>Hybrid!N11</f>
        <v>#REF!</v>
      </c>
      <c r="AM29" s="53" t="e">
        <f>Hybrid!O11</f>
        <v>#REF!</v>
      </c>
      <c r="AN29" s="53" t="e">
        <f>Hybrid!P11</f>
        <v>#REF!</v>
      </c>
      <c r="AO29" s="53" t="e">
        <f>Hybrid!Q11</f>
        <v>#REF!</v>
      </c>
      <c r="AP29" s="53" t="e">
        <f>Hybrid!R11</f>
        <v>#REF!</v>
      </c>
      <c r="AQ29" s="53" t="e">
        <f>Hybrid!S11</f>
        <v>#REF!</v>
      </c>
      <c r="AR29" s="53" t="e">
        <f>Hybrid!T11</f>
        <v>#REF!</v>
      </c>
      <c r="AS29" s="53" t="e">
        <f>Hybrid!U11</f>
        <v>#REF!</v>
      </c>
      <c r="AT29" s="53" t="e">
        <f>Hybrid!V11</f>
        <v>#REF!</v>
      </c>
      <c r="AU29" s="53" t="e">
        <f>Hybrid!W11</f>
        <v>#REF!</v>
      </c>
      <c r="AV29" s="53" t="e">
        <f>Hybrid!X11</f>
        <v>#REF!</v>
      </c>
      <c r="AW29" s="53" t="e">
        <f>Hybrid!Y11</f>
        <v>#REF!</v>
      </c>
      <c r="AX29" s="53" t="e">
        <f>Hybrid!Z11</f>
        <v>#REF!</v>
      </c>
      <c r="AY29" s="53" t="e">
        <f>Hybrid!AA11</f>
        <v>#REF!</v>
      </c>
      <c r="AZ29" s="53" t="e">
        <f>Hybrid!AB11</f>
        <v>#REF!</v>
      </c>
      <c r="BA29" s="53" t="e">
        <f>Hybrid!AC11</f>
        <v>#REF!</v>
      </c>
      <c r="BB29" s="53" t="e">
        <f>Hybrid!AD11</f>
        <v>#REF!</v>
      </c>
      <c r="BC29" s="53" t="e">
        <f>Hybrid!AE11</f>
        <v>#REF!</v>
      </c>
      <c r="BD29" s="53" t="e">
        <f>Hybrid!AF11</f>
        <v>#REF!</v>
      </c>
      <c r="BE29" s="53" t="e">
        <f>Hybrid!AG11</f>
        <v>#REF!</v>
      </c>
      <c r="BF29" s="53" t="e">
        <f>Hybrid!AH11</f>
        <v>#REF!</v>
      </c>
      <c r="BG29" s="53" t="e">
        <f>Hybrid!AI11</f>
        <v>#REF!</v>
      </c>
      <c r="BH29" s="53" t="e">
        <f>Hybrid!AJ11</f>
        <v>#REF!</v>
      </c>
      <c r="BI29" s="53" t="e">
        <f>Hybrid!AK11</f>
        <v>#REF!</v>
      </c>
      <c r="BJ29" s="53" t="e">
        <f>Hybrid!AL11</f>
        <v>#REF!</v>
      </c>
      <c r="BK29" s="53" t="e">
        <f>Hybrid!AM11</f>
        <v>#REF!</v>
      </c>
      <c r="BL29" s="53" t="e">
        <f>Hybrid!AN11</f>
        <v>#REF!</v>
      </c>
      <c r="BM29" s="53" t="e">
        <f>Hybrid!AO11</f>
        <v>#REF!</v>
      </c>
      <c r="BN29" s="53" t="e">
        <f>Hybrid!AP11</f>
        <v>#REF!</v>
      </c>
      <c r="BO29" s="53" t="e">
        <f>Hybrid!AQ11</f>
        <v>#REF!</v>
      </c>
      <c r="BP29" s="53" t="e">
        <f>Hybrid!AR11</f>
        <v>#REF!</v>
      </c>
      <c r="BQ29" s="53" t="e">
        <f>Hybrid!AS11</f>
        <v>#REF!</v>
      </c>
      <c r="BR29" s="53" t="e">
        <f>Hybrid!AT11</f>
        <v>#REF!</v>
      </c>
      <c r="BS29" s="53" t="e">
        <f>Hybrid!AU11</f>
        <v>#REF!</v>
      </c>
      <c r="BT29" s="53" t="e">
        <f>Hybrid!AV11</f>
        <v>#REF!</v>
      </c>
      <c r="BU29" s="53" t="e">
        <f>Hybrid!AW11</f>
        <v>#REF!</v>
      </c>
      <c r="BV29" s="53" t="e">
        <f>Hybrid!AX11</f>
        <v>#REF!</v>
      </c>
      <c r="BW29" s="53" t="e">
        <f>Hybrid!AY11</f>
        <v>#REF!</v>
      </c>
      <c r="BX29" s="53" t="e">
        <f>Hybrid!AZ11</f>
        <v>#REF!</v>
      </c>
      <c r="BY29" s="53" t="e">
        <f>Hybrid!BA11</f>
        <v>#REF!</v>
      </c>
      <c r="BZ29" s="53" t="e">
        <f>Hybrid!BB11</f>
        <v>#REF!</v>
      </c>
      <c r="CA29" s="53" t="e">
        <f>Hybrid!BC11</f>
        <v>#REF!</v>
      </c>
      <c r="CB29" s="53" t="e">
        <f>Hybrid!BD11</f>
        <v>#REF!</v>
      </c>
      <c r="CC29" s="53" t="e">
        <f>Hybrid!BE11</f>
        <v>#REF!</v>
      </c>
      <c r="CD29" s="53" t="e">
        <f>Hybrid!BF11</f>
        <v>#REF!</v>
      </c>
      <c r="CE29" s="53" t="e">
        <f>Hybrid!BG11</f>
        <v>#REF!</v>
      </c>
      <c r="CF29" s="53" t="e">
        <f>Hybrid!BH11</f>
        <v>#REF!</v>
      </c>
      <c r="CG29" s="53" t="e">
        <f>Hybrid!BI11</f>
        <v>#REF!</v>
      </c>
    </row>
    <row r="30" spans="1:121" ht="13" x14ac:dyDescent="0.3">
      <c r="A30" s="56" t="s">
        <v>27</v>
      </c>
      <c r="AA30" s="53" t="e">
        <f>Z29</f>
        <v>#REF!</v>
      </c>
      <c r="AB30" s="53" t="e">
        <f t="shared" ref="AB30:AQ40" si="14">AA29</f>
        <v>#REF!</v>
      </c>
      <c r="AC30" s="53" t="e">
        <f t="shared" si="14"/>
        <v>#REF!</v>
      </c>
      <c r="AD30" s="53" t="e">
        <f t="shared" si="14"/>
        <v>#REF!</v>
      </c>
      <c r="AE30" s="53" t="e">
        <f t="shared" si="14"/>
        <v>#REF!</v>
      </c>
      <c r="AF30" s="53" t="e">
        <f t="shared" si="14"/>
        <v>#REF!</v>
      </c>
      <c r="AG30" s="53" t="e">
        <f t="shared" si="14"/>
        <v>#REF!</v>
      </c>
      <c r="AH30" s="53" t="e">
        <f t="shared" si="14"/>
        <v>#REF!</v>
      </c>
      <c r="AI30" s="53" t="e">
        <f t="shared" si="14"/>
        <v>#REF!</v>
      </c>
      <c r="AJ30" s="53" t="e">
        <f t="shared" si="14"/>
        <v>#REF!</v>
      </c>
      <c r="AK30" s="60" t="e">
        <f t="shared" si="14"/>
        <v>#REF!</v>
      </c>
      <c r="AL30" s="53" t="e">
        <f t="shared" si="14"/>
        <v>#REF!</v>
      </c>
      <c r="AM30" s="53" t="e">
        <f t="shared" si="14"/>
        <v>#REF!</v>
      </c>
      <c r="AN30" s="53" t="e">
        <f t="shared" si="14"/>
        <v>#REF!</v>
      </c>
      <c r="AO30" s="53" t="e">
        <f t="shared" si="14"/>
        <v>#REF!</v>
      </c>
      <c r="AP30" s="53" t="e">
        <f t="shared" si="14"/>
        <v>#REF!</v>
      </c>
      <c r="AQ30" s="53" t="e">
        <f t="shared" si="14"/>
        <v>#REF!</v>
      </c>
      <c r="AR30" s="53" t="e">
        <f t="shared" ref="AR30:BG40" si="15">AQ29</f>
        <v>#REF!</v>
      </c>
      <c r="AS30" s="53" t="e">
        <f t="shared" si="15"/>
        <v>#REF!</v>
      </c>
      <c r="AT30" s="53" t="e">
        <f t="shared" si="15"/>
        <v>#REF!</v>
      </c>
      <c r="AU30" s="53" t="e">
        <f t="shared" si="15"/>
        <v>#REF!</v>
      </c>
      <c r="AV30" s="53" t="e">
        <f t="shared" si="15"/>
        <v>#REF!</v>
      </c>
      <c r="AW30" s="60" t="e">
        <f t="shared" si="15"/>
        <v>#REF!</v>
      </c>
      <c r="AX30" s="53" t="e">
        <f t="shared" si="15"/>
        <v>#REF!</v>
      </c>
      <c r="AY30" s="53" t="e">
        <f t="shared" si="15"/>
        <v>#REF!</v>
      </c>
      <c r="AZ30" s="53" t="e">
        <f t="shared" si="15"/>
        <v>#REF!</v>
      </c>
      <c r="BA30" s="53" t="e">
        <f t="shared" si="15"/>
        <v>#REF!</v>
      </c>
      <c r="BB30" s="53" t="e">
        <f t="shared" si="15"/>
        <v>#REF!</v>
      </c>
      <c r="BC30" s="53" t="e">
        <f t="shared" si="15"/>
        <v>#REF!</v>
      </c>
      <c r="BD30" s="53" t="e">
        <f t="shared" si="15"/>
        <v>#REF!</v>
      </c>
      <c r="BE30" s="53" t="e">
        <f t="shared" si="15"/>
        <v>#REF!</v>
      </c>
      <c r="BF30" s="53" t="e">
        <f t="shared" si="15"/>
        <v>#REF!</v>
      </c>
      <c r="BG30" s="53" t="e">
        <f t="shared" si="15"/>
        <v>#REF!</v>
      </c>
      <c r="BH30" s="53" t="e">
        <f t="shared" ref="BH30:BW40" si="16">BG29</f>
        <v>#REF!</v>
      </c>
      <c r="BI30" s="60" t="e">
        <f t="shared" si="16"/>
        <v>#REF!</v>
      </c>
      <c r="BJ30" s="53" t="e">
        <f t="shared" si="16"/>
        <v>#REF!</v>
      </c>
      <c r="BK30" s="53" t="e">
        <f t="shared" si="16"/>
        <v>#REF!</v>
      </c>
      <c r="BL30" s="53" t="e">
        <f t="shared" si="16"/>
        <v>#REF!</v>
      </c>
      <c r="BM30" s="53" t="e">
        <f t="shared" si="16"/>
        <v>#REF!</v>
      </c>
      <c r="BN30" s="53" t="e">
        <f t="shared" si="16"/>
        <v>#REF!</v>
      </c>
      <c r="BO30" s="53" t="e">
        <f t="shared" si="16"/>
        <v>#REF!</v>
      </c>
      <c r="BP30" s="53" t="e">
        <f t="shared" si="16"/>
        <v>#REF!</v>
      </c>
      <c r="BQ30" s="53" t="e">
        <f t="shared" si="16"/>
        <v>#REF!</v>
      </c>
      <c r="BR30" s="53" t="e">
        <f t="shared" si="16"/>
        <v>#REF!</v>
      </c>
      <c r="BS30" s="53" t="e">
        <f t="shared" si="16"/>
        <v>#REF!</v>
      </c>
      <c r="BT30" s="53" t="e">
        <f t="shared" si="16"/>
        <v>#REF!</v>
      </c>
      <c r="BU30" s="53" t="e">
        <f t="shared" si="16"/>
        <v>#REF!</v>
      </c>
      <c r="BV30" s="53" t="e">
        <f t="shared" si="16"/>
        <v>#REF!</v>
      </c>
      <c r="BW30" s="53" t="e">
        <f t="shared" si="16"/>
        <v>#REF!</v>
      </c>
      <c r="BX30" s="53" t="e">
        <f t="shared" ref="BX30:CM40" si="17">BW29</f>
        <v>#REF!</v>
      </c>
      <c r="BY30" s="53" t="e">
        <f t="shared" si="17"/>
        <v>#REF!</v>
      </c>
      <c r="BZ30" s="53" t="e">
        <f t="shared" si="17"/>
        <v>#REF!</v>
      </c>
      <c r="CA30" s="53" t="e">
        <f t="shared" si="17"/>
        <v>#REF!</v>
      </c>
      <c r="CB30" s="53" t="e">
        <f t="shared" si="17"/>
        <v>#REF!</v>
      </c>
      <c r="CC30" s="53" t="e">
        <f t="shared" si="17"/>
        <v>#REF!</v>
      </c>
      <c r="CD30" s="53" t="e">
        <f t="shared" si="17"/>
        <v>#REF!</v>
      </c>
      <c r="CE30" s="53" t="e">
        <f t="shared" si="17"/>
        <v>#REF!</v>
      </c>
      <c r="CF30" s="53" t="e">
        <f t="shared" si="17"/>
        <v>#REF!</v>
      </c>
      <c r="CG30" s="53" t="e">
        <f t="shared" si="17"/>
        <v>#REF!</v>
      </c>
      <c r="CH30" s="53" t="e">
        <f t="shared" si="17"/>
        <v>#REF!</v>
      </c>
    </row>
    <row r="31" spans="1:121" ht="13" x14ac:dyDescent="0.3">
      <c r="A31" s="56" t="s">
        <v>28</v>
      </c>
      <c r="AB31" s="53" t="e">
        <f>AA30</f>
        <v>#REF!</v>
      </c>
      <c r="AC31" s="53" t="e">
        <f t="shared" si="14"/>
        <v>#REF!</v>
      </c>
      <c r="AD31" s="53" t="e">
        <f t="shared" si="14"/>
        <v>#REF!</v>
      </c>
      <c r="AE31" s="53" t="e">
        <f t="shared" si="14"/>
        <v>#REF!</v>
      </c>
      <c r="AF31" s="53" t="e">
        <f t="shared" si="14"/>
        <v>#REF!</v>
      </c>
      <c r="AG31" s="53" t="e">
        <f t="shared" si="14"/>
        <v>#REF!</v>
      </c>
      <c r="AH31" s="53" t="e">
        <f t="shared" si="14"/>
        <v>#REF!</v>
      </c>
      <c r="AI31" s="53" t="e">
        <f t="shared" si="14"/>
        <v>#REF!</v>
      </c>
      <c r="AJ31" s="53" t="e">
        <f t="shared" si="14"/>
        <v>#REF!</v>
      </c>
      <c r="AK31" s="60" t="e">
        <f t="shared" si="14"/>
        <v>#REF!</v>
      </c>
      <c r="AL31" s="53" t="e">
        <f t="shared" si="14"/>
        <v>#REF!</v>
      </c>
      <c r="AM31" s="53" t="e">
        <f t="shared" si="14"/>
        <v>#REF!</v>
      </c>
      <c r="AN31" s="53" t="e">
        <f t="shared" si="14"/>
        <v>#REF!</v>
      </c>
      <c r="AO31" s="53" t="e">
        <f t="shared" si="14"/>
        <v>#REF!</v>
      </c>
      <c r="AP31" s="53" t="e">
        <f t="shared" si="14"/>
        <v>#REF!</v>
      </c>
      <c r="AQ31" s="53" t="e">
        <f t="shared" si="14"/>
        <v>#REF!</v>
      </c>
      <c r="AR31" s="53" t="e">
        <f t="shared" si="15"/>
        <v>#REF!</v>
      </c>
      <c r="AS31" s="53" t="e">
        <f t="shared" si="15"/>
        <v>#REF!</v>
      </c>
      <c r="AT31" s="53" t="e">
        <f t="shared" si="15"/>
        <v>#REF!</v>
      </c>
      <c r="AU31" s="53" t="e">
        <f t="shared" si="15"/>
        <v>#REF!</v>
      </c>
      <c r="AV31" s="53" t="e">
        <f t="shared" si="15"/>
        <v>#REF!</v>
      </c>
      <c r="AW31" s="60" t="e">
        <f t="shared" si="15"/>
        <v>#REF!</v>
      </c>
      <c r="AX31" s="53" t="e">
        <f t="shared" si="15"/>
        <v>#REF!</v>
      </c>
      <c r="AY31" s="53" t="e">
        <f t="shared" si="15"/>
        <v>#REF!</v>
      </c>
      <c r="AZ31" s="53" t="e">
        <f t="shared" si="15"/>
        <v>#REF!</v>
      </c>
      <c r="BA31" s="53" t="e">
        <f t="shared" si="15"/>
        <v>#REF!</v>
      </c>
      <c r="BB31" s="53" t="e">
        <f t="shared" si="15"/>
        <v>#REF!</v>
      </c>
      <c r="BC31" s="53" t="e">
        <f t="shared" si="15"/>
        <v>#REF!</v>
      </c>
      <c r="BD31" s="53" t="e">
        <f t="shared" si="15"/>
        <v>#REF!</v>
      </c>
      <c r="BE31" s="53" t="e">
        <f t="shared" si="15"/>
        <v>#REF!</v>
      </c>
      <c r="BF31" s="53" t="e">
        <f t="shared" si="15"/>
        <v>#REF!</v>
      </c>
      <c r="BG31" s="53" t="e">
        <f t="shared" si="15"/>
        <v>#REF!</v>
      </c>
      <c r="BH31" s="53" t="e">
        <f t="shared" si="16"/>
        <v>#REF!</v>
      </c>
      <c r="BI31" s="60" t="e">
        <f t="shared" si="16"/>
        <v>#REF!</v>
      </c>
      <c r="BJ31" s="53" t="e">
        <f t="shared" si="16"/>
        <v>#REF!</v>
      </c>
      <c r="BK31" s="53" t="e">
        <f t="shared" si="16"/>
        <v>#REF!</v>
      </c>
      <c r="BL31" s="53" t="e">
        <f t="shared" si="16"/>
        <v>#REF!</v>
      </c>
      <c r="BM31" s="53" t="e">
        <f t="shared" si="16"/>
        <v>#REF!</v>
      </c>
      <c r="BN31" s="53" t="e">
        <f t="shared" si="16"/>
        <v>#REF!</v>
      </c>
      <c r="BO31" s="53" t="e">
        <f t="shared" si="16"/>
        <v>#REF!</v>
      </c>
      <c r="BP31" s="53" t="e">
        <f t="shared" si="16"/>
        <v>#REF!</v>
      </c>
      <c r="BQ31" s="53" t="e">
        <f t="shared" si="16"/>
        <v>#REF!</v>
      </c>
      <c r="BR31" s="53" t="e">
        <f t="shared" si="16"/>
        <v>#REF!</v>
      </c>
      <c r="BS31" s="53" t="e">
        <f t="shared" si="16"/>
        <v>#REF!</v>
      </c>
      <c r="BT31" s="53" t="e">
        <f t="shared" si="16"/>
        <v>#REF!</v>
      </c>
      <c r="BU31" s="53" t="e">
        <f t="shared" si="16"/>
        <v>#REF!</v>
      </c>
      <c r="BV31" s="53" t="e">
        <f t="shared" si="16"/>
        <v>#REF!</v>
      </c>
      <c r="BW31" s="53" t="e">
        <f t="shared" si="16"/>
        <v>#REF!</v>
      </c>
      <c r="BX31" s="53" t="e">
        <f t="shared" si="17"/>
        <v>#REF!</v>
      </c>
      <c r="BY31" s="53" t="e">
        <f t="shared" si="17"/>
        <v>#REF!</v>
      </c>
      <c r="BZ31" s="53" t="e">
        <f t="shared" si="17"/>
        <v>#REF!</v>
      </c>
      <c r="CA31" s="53" t="e">
        <f t="shared" si="17"/>
        <v>#REF!</v>
      </c>
      <c r="CB31" s="53" t="e">
        <f t="shared" si="17"/>
        <v>#REF!</v>
      </c>
      <c r="CC31" s="53" t="e">
        <f t="shared" si="17"/>
        <v>#REF!</v>
      </c>
      <c r="CD31" s="53" t="e">
        <f t="shared" si="17"/>
        <v>#REF!</v>
      </c>
      <c r="CE31" s="53" t="e">
        <f t="shared" si="17"/>
        <v>#REF!</v>
      </c>
      <c r="CF31" s="53" t="e">
        <f t="shared" si="17"/>
        <v>#REF!</v>
      </c>
      <c r="CG31" s="53" t="e">
        <f t="shared" si="17"/>
        <v>#REF!</v>
      </c>
      <c r="CH31" s="53" t="e">
        <f t="shared" si="17"/>
        <v>#REF!</v>
      </c>
      <c r="CI31" s="53" t="e">
        <f t="shared" si="17"/>
        <v>#REF!</v>
      </c>
    </row>
    <row r="32" spans="1:121" ht="13" x14ac:dyDescent="0.3">
      <c r="A32" s="56" t="s">
        <v>29</v>
      </c>
      <c r="AC32" s="53" t="e">
        <f>AB31</f>
        <v>#REF!</v>
      </c>
      <c r="AD32" s="53" t="e">
        <f t="shared" si="14"/>
        <v>#REF!</v>
      </c>
      <c r="AE32" s="53" t="e">
        <f t="shared" si="14"/>
        <v>#REF!</v>
      </c>
      <c r="AF32" s="53" t="e">
        <f t="shared" si="14"/>
        <v>#REF!</v>
      </c>
      <c r="AG32" s="53" t="e">
        <f t="shared" si="14"/>
        <v>#REF!</v>
      </c>
      <c r="AH32" s="53" t="e">
        <f t="shared" si="14"/>
        <v>#REF!</v>
      </c>
      <c r="AI32" s="53" t="e">
        <f t="shared" si="14"/>
        <v>#REF!</v>
      </c>
      <c r="AJ32" s="53" t="e">
        <f t="shared" si="14"/>
        <v>#REF!</v>
      </c>
      <c r="AK32" s="60" t="e">
        <f t="shared" si="14"/>
        <v>#REF!</v>
      </c>
      <c r="AL32" s="53" t="e">
        <f t="shared" si="14"/>
        <v>#REF!</v>
      </c>
      <c r="AM32" s="53" t="e">
        <f t="shared" si="14"/>
        <v>#REF!</v>
      </c>
      <c r="AN32" s="53" t="e">
        <f t="shared" si="14"/>
        <v>#REF!</v>
      </c>
      <c r="AO32" s="53" t="e">
        <f t="shared" si="14"/>
        <v>#REF!</v>
      </c>
      <c r="AP32" s="53" t="e">
        <f t="shared" si="14"/>
        <v>#REF!</v>
      </c>
      <c r="AQ32" s="53" t="e">
        <f t="shared" si="14"/>
        <v>#REF!</v>
      </c>
      <c r="AR32" s="53" t="e">
        <f t="shared" si="15"/>
        <v>#REF!</v>
      </c>
      <c r="AS32" s="53" t="e">
        <f t="shared" si="15"/>
        <v>#REF!</v>
      </c>
      <c r="AT32" s="53" t="e">
        <f t="shared" si="15"/>
        <v>#REF!</v>
      </c>
      <c r="AU32" s="53" t="e">
        <f t="shared" si="15"/>
        <v>#REF!</v>
      </c>
      <c r="AV32" s="53" t="e">
        <f t="shared" si="15"/>
        <v>#REF!</v>
      </c>
      <c r="AW32" s="60" t="e">
        <f t="shared" si="15"/>
        <v>#REF!</v>
      </c>
      <c r="AX32" s="53" t="e">
        <f t="shared" si="15"/>
        <v>#REF!</v>
      </c>
      <c r="AY32" s="53" t="e">
        <f t="shared" si="15"/>
        <v>#REF!</v>
      </c>
      <c r="AZ32" s="53" t="e">
        <f t="shared" si="15"/>
        <v>#REF!</v>
      </c>
      <c r="BA32" s="53" t="e">
        <f t="shared" si="15"/>
        <v>#REF!</v>
      </c>
      <c r="BB32" s="53" t="e">
        <f t="shared" si="15"/>
        <v>#REF!</v>
      </c>
      <c r="BC32" s="53" t="e">
        <f t="shared" si="15"/>
        <v>#REF!</v>
      </c>
      <c r="BD32" s="53" t="e">
        <f t="shared" si="15"/>
        <v>#REF!</v>
      </c>
      <c r="BE32" s="53" t="e">
        <f t="shared" si="15"/>
        <v>#REF!</v>
      </c>
      <c r="BF32" s="53" t="e">
        <f t="shared" si="15"/>
        <v>#REF!</v>
      </c>
      <c r="BG32" s="53" t="e">
        <f t="shared" si="15"/>
        <v>#REF!</v>
      </c>
      <c r="BH32" s="53" t="e">
        <f t="shared" si="16"/>
        <v>#REF!</v>
      </c>
      <c r="BI32" s="60" t="e">
        <f t="shared" si="16"/>
        <v>#REF!</v>
      </c>
      <c r="BJ32" s="53" t="e">
        <f t="shared" si="16"/>
        <v>#REF!</v>
      </c>
      <c r="BK32" s="53" t="e">
        <f t="shared" si="16"/>
        <v>#REF!</v>
      </c>
      <c r="BL32" s="53" t="e">
        <f t="shared" si="16"/>
        <v>#REF!</v>
      </c>
      <c r="BM32" s="53" t="e">
        <f t="shared" si="16"/>
        <v>#REF!</v>
      </c>
      <c r="BN32" s="53" t="e">
        <f t="shared" si="16"/>
        <v>#REF!</v>
      </c>
      <c r="BO32" s="53" t="e">
        <f t="shared" si="16"/>
        <v>#REF!</v>
      </c>
      <c r="BP32" s="53" t="e">
        <f t="shared" si="16"/>
        <v>#REF!</v>
      </c>
      <c r="BQ32" s="53" t="e">
        <f t="shared" si="16"/>
        <v>#REF!</v>
      </c>
      <c r="BR32" s="53" t="e">
        <f t="shared" si="16"/>
        <v>#REF!</v>
      </c>
      <c r="BS32" s="53" t="e">
        <f t="shared" si="16"/>
        <v>#REF!</v>
      </c>
      <c r="BT32" s="53" t="e">
        <f t="shared" si="16"/>
        <v>#REF!</v>
      </c>
      <c r="BU32" s="53" t="e">
        <f t="shared" si="16"/>
        <v>#REF!</v>
      </c>
      <c r="BV32" s="53" t="e">
        <f t="shared" si="16"/>
        <v>#REF!</v>
      </c>
      <c r="BW32" s="53" t="e">
        <f t="shared" si="16"/>
        <v>#REF!</v>
      </c>
      <c r="BX32" s="53" t="e">
        <f t="shared" si="17"/>
        <v>#REF!</v>
      </c>
      <c r="BY32" s="53" t="e">
        <f t="shared" si="17"/>
        <v>#REF!</v>
      </c>
      <c r="BZ32" s="53" t="e">
        <f t="shared" si="17"/>
        <v>#REF!</v>
      </c>
      <c r="CA32" s="53" t="e">
        <f t="shared" si="17"/>
        <v>#REF!</v>
      </c>
      <c r="CB32" s="53" t="e">
        <f t="shared" si="17"/>
        <v>#REF!</v>
      </c>
      <c r="CC32" s="53" t="e">
        <f t="shared" si="17"/>
        <v>#REF!</v>
      </c>
      <c r="CD32" s="53" t="e">
        <f t="shared" si="17"/>
        <v>#REF!</v>
      </c>
      <c r="CE32" s="53" t="e">
        <f t="shared" si="17"/>
        <v>#REF!</v>
      </c>
      <c r="CF32" s="53" t="e">
        <f t="shared" si="17"/>
        <v>#REF!</v>
      </c>
      <c r="CG32" s="53" t="e">
        <f t="shared" si="17"/>
        <v>#REF!</v>
      </c>
      <c r="CH32" s="53" t="e">
        <f t="shared" si="17"/>
        <v>#REF!</v>
      </c>
      <c r="CI32" s="53" t="e">
        <f t="shared" si="17"/>
        <v>#REF!</v>
      </c>
      <c r="CJ32" s="53" t="e">
        <f t="shared" si="17"/>
        <v>#REF!</v>
      </c>
    </row>
    <row r="33" spans="1:121" ht="13" x14ac:dyDescent="0.3">
      <c r="A33" s="56" t="s">
        <v>30</v>
      </c>
      <c r="AD33" s="53" t="e">
        <f>AC32</f>
        <v>#REF!</v>
      </c>
      <c r="AE33" s="53" t="e">
        <f t="shared" si="14"/>
        <v>#REF!</v>
      </c>
      <c r="AF33" s="53" t="e">
        <f t="shared" si="14"/>
        <v>#REF!</v>
      </c>
      <c r="AG33" s="53" t="e">
        <f t="shared" si="14"/>
        <v>#REF!</v>
      </c>
      <c r="AH33" s="53" t="e">
        <f t="shared" si="14"/>
        <v>#REF!</v>
      </c>
      <c r="AI33" s="53" t="e">
        <f t="shared" si="14"/>
        <v>#REF!</v>
      </c>
      <c r="AJ33" s="53" t="e">
        <f t="shared" si="14"/>
        <v>#REF!</v>
      </c>
      <c r="AK33" s="60" t="e">
        <f t="shared" si="14"/>
        <v>#REF!</v>
      </c>
      <c r="AL33" s="53" t="e">
        <f t="shared" si="14"/>
        <v>#REF!</v>
      </c>
      <c r="AM33" s="53" t="e">
        <f t="shared" si="14"/>
        <v>#REF!</v>
      </c>
      <c r="AN33" s="53" t="e">
        <f t="shared" si="14"/>
        <v>#REF!</v>
      </c>
      <c r="AO33" s="53" t="e">
        <f t="shared" si="14"/>
        <v>#REF!</v>
      </c>
      <c r="AP33" s="53" t="e">
        <f t="shared" si="14"/>
        <v>#REF!</v>
      </c>
      <c r="AQ33" s="53" t="e">
        <f t="shared" si="14"/>
        <v>#REF!</v>
      </c>
      <c r="AR33" s="53" t="e">
        <f t="shared" si="15"/>
        <v>#REF!</v>
      </c>
      <c r="AS33" s="53" t="e">
        <f t="shared" si="15"/>
        <v>#REF!</v>
      </c>
      <c r="AT33" s="53" t="e">
        <f t="shared" si="15"/>
        <v>#REF!</v>
      </c>
      <c r="AU33" s="53" t="e">
        <f t="shared" si="15"/>
        <v>#REF!</v>
      </c>
      <c r="AV33" s="53" t="e">
        <f t="shared" si="15"/>
        <v>#REF!</v>
      </c>
      <c r="AW33" s="60" t="e">
        <f t="shared" si="15"/>
        <v>#REF!</v>
      </c>
      <c r="AX33" s="53" t="e">
        <f t="shared" si="15"/>
        <v>#REF!</v>
      </c>
      <c r="AY33" s="53" t="e">
        <f t="shared" si="15"/>
        <v>#REF!</v>
      </c>
      <c r="AZ33" s="53" t="e">
        <f t="shared" si="15"/>
        <v>#REF!</v>
      </c>
      <c r="BA33" s="53" t="e">
        <f t="shared" si="15"/>
        <v>#REF!</v>
      </c>
      <c r="BB33" s="53" t="e">
        <f t="shared" si="15"/>
        <v>#REF!</v>
      </c>
      <c r="BC33" s="53" t="e">
        <f t="shared" si="15"/>
        <v>#REF!</v>
      </c>
      <c r="BD33" s="53" t="e">
        <f t="shared" si="15"/>
        <v>#REF!</v>
      </c>
      <c r="BE33" s="53" t="e">
        <f t="shared" si="15"/>
        <v>#REF!</v>
      </c>
      <c r="BF33" s="53" t="e">
        <f t="shared" si="15"/>
        <v>#REF!</v>
      </c>
      <c r="BG33" s="53" t="e">
        <f t="shared" si="15"/>
        <v>#REF!</v>
      </c>
      <c r="BH33" s="53" t="e">
        <f t="shared" si="16"/>
        <v>#REF!</v>
      </c>
      <c r="BI33" s="60" t="e">
        <f t="shared" si="16"/>
        <v>#REF!</v>
      </c>
      <c r="BJ33" s="53" t="e">
        <f t="shared" si="16"/>
        <v>#REF!</v>
      </c>
      <c r="BK33" s="53" t="e">
        <f t="shared" si="16"/>
        <v>#REF!</v>
      </c>
      <c r="BL33" s="53" t="e">
        <f t="shared" si="16"/>
        <v>#REF!</v>
      </c>
      <c r="BM33" s="53" t="e">
        <f t="shared" si="16"/>
        <v>#REF!</v>
      </c>
      <c r="BN33" s="53" t="e">
        <f t="shared" si="16"/>
        <v>#REF!</v>
      </c>
      <c r="BO33" s="53" t="e">
        <f t="shared" si="16"/>
        <v>#REF!</v>
      </c>
      <c r="BP33" s="53" t="e">
        <f t="shared" si="16"/>
        <v>#REF!</v>
      </c>
      <c r="BQ33" s="53" t="e">
        <f t="shared" si="16"/>
        <v>#REF!</v>
      </c>
      <c r="BR33" s="53" t="e">
        <f t="shared" si="16"/>
        <v>#REF!</v>
      </c>
      <c r="BS33" s="53" t="e">
        <f t="shared" si="16"/>
        <v>#REF!</v>
      </c>
      <c r="BT33" s="53" t="e">
        <f t="shared" si="16"/>
        <v>#REF!</v>
      </c>
      <c r="BU33" s="53" t="e">
        <f t="shared" si="16"/>
        <v>#REF!</v>
      </c>
      <c r="BV33" s="53" t="e">
        <f t="shared" si="16"/>
        <v>#REF!</v>
      </c>
      <c r="BW33" s="53" t="e">
        <f t="shared" si="16"/>
        <v>#REF!</v>
      </c>
      <c r="BX33" s="53" t="e">
        <f t="shared" si="17"/>
        <v>#REF!</v>
      </c>
      <c r="BY33" s="53" t="e">
        <f t="shared" si="17"/>
        <v>#REF!</v>
      </c>
      <c r="BZ33" s="53" t="e">
        <f t="shared" si="17"/>
        <v>#REF!</v>
      </c>
      <c r="CA33" s="53" t="e">
        <f t="shared" si="17"/>
        <v>#REF!</v>
      </c>
      <c r="CB33" s="53" t="e">
        <f t="shared" si="17"/>
        <v>#REF!</v>
      </c>
      <c r="CC33" s="53" t="e">
        <f t="shared" si="17"/>
        <v>#REF!</v>
      </c>
      <c r="CD33" s="53" t="e">
        <f t="shared" si="17"/>
        <v>#REF!</v>
      </c>
      <c r="CE33" s="53" t="e">
        <f t="shared" si="17"/>
        <v>#REF!</v>
      </c>
      <c r="CF33" s="53" t="e">
        <f t="shared" si="17"/>
        <v>#REF!</v>
      </c>
      <c r="CG33" s="53" t="e">
        <f t="shared" si="17"/>
        <v>#REF!</v>
      </c>
      <c r="CH33" s="53" t="e">
        <f t="shared" si="17"/>
        <v>#REF!</v>
      </c>
      <c r="CI33" s="53" t="e">
        <f t="shared" si="17"/>
        <v>#REF!</v>
      </c>
      <c r="CJ33" s="53" t="e">
        <f t="shared" si="17"/>
        <v>#REF!</v>
      </c>
      <c r="CK33" s="53" t="e">
        <f t="shared" si="17"/>
        <v>#REF!</v>
      </c>
    </row>
    <row r="34" spans="1:121" ht="13" x14ac:dyDescent="0.3">
      <c r="A34" s="56" t="s">
        <v>31</v>
      </c>
      <c r="AE34" s="53" t="e">
        <f>AD33</f>
        <v>#REF!</v>
      </c>
      <c r="AF34" s="53" t="e">
        <f t="shared" si="14"/>
        <v>#REF!</v>
      </c>
      <c r="AG34" s="53" t="e">
        <f t="shared" si="14"/>
        <v>#REF!</v>
      </c>
      <c r="AH34" s="53" t="e">
        <f t="shared" si="14"/>
        <v>#REF!</v>
      </c>
      <c r="AI34" s="53" t="e">
        <f t="shared" si="14"/>
        <v>#REF!</v>
      </c>
      <c r="AJ34" s="53" t="e">
        <f t="shared" si="14"/>
        <v>#REF!</v>
      </c>
      <c r="AK34" s="60" t="e">
        <f t="shared" si="14"/>
        <v>#REF!</v>
      </c>
      <c r="AL34" s="53" t="e">
        <f t="shared" si="14"/>
        <v>#REF!</v>
      </c>
      <c r="AM34" s="53" t="e">
        <f t="shared" si="14"/>
        <v>#REF!</v>
      </c>
      <c r="AN34" s="53" t="e">
        <f t="shared" si="14"/>
        <v>#REF!</v>
      </c>
      <c r="AO34" s="53" t="e">
        <f t="shared" si="14"/>
        <v>#REF!</v>
      </c>
      <c r="AP34" s="53" t="e">
        <f t="shared" si="14"/>
        <v>#REF!</v>
      </c>
      <c r="AQ34" s="53" t="e">
        <f t="shared" si="14"/>
        <v>#REF!</v>
      </c>
      <c r="AR34" s="53" t="e">
        <f t="shared" si="15"/>
        <v>#REF!</v>
      </c>
      <c r="AS34" s="53" t="e">
        <f t="shared" si="15"/>
        <v>#REF!</v>
      </c>
      <c r="AT34" s="53" t="e">
        <f t="shared" si="15"/>
        <v>#REF!</v>
      </c>
      <c r="AU34" s="53" t="e">
        <f t="shared" si="15"/>
        <v>#REF!</v>
      </c>
      <c r="AV34" s="53" t="e">
        <f t="shared" si="15"/>
        <v>#REF!</v>
      </c>
      <c r="AW34" s="60" t="e">
        <f t="shared" si="15"/>
        <v>#REF!</v>
      </c>
      <c r="AX34" s="53" t="e">
        <f t="shared" si="15"/>
        <v>#REF!</v>
      </c>
      <c r="AY34" s="53" t="e">
        <f t="shared" si="15"/>
        <v>#REF!</v>
      </c>
      <c r="AZ34" s="53" t="e">
        <f t="shared" si="15"/>
        <v>#REF!</v>
      </c>
      <c r="BA34" s="53" t="e">
        <f t="shared" si="15"/>
        <v>#REF!</v>
      </c>
      <c r="BB34" s="53" t="e">
        <f t="shared" si="15"/>
        <v>#REF!</v>
      </c>
      <c r="BC34" s="53" t="e">
        <f t="shared" si="15"/>
        <v>#REF!</v>
      </c>
      <c r="BD34" s="53" t="e">
        <f t="shared" si="15"/>
        <v>#REF!</v>
      </c>
      <c r="BE34" s="53" t="e">
        <f t="shared" si="15"/>
        <v>#REF!</v>
      </c>
      <c r="BF34" s="53" t="e">
        <f t="shared" si="15"/>
        <v>#REF!</v>
      </c>
      <c r="BG34" s="53" t="e">
        <f t="shared" si="15"/>
        <v>#REF!</v>
      </c>
      <c r="BH34" s="53" t="e">
        <f t="shared" si="16"/>
        <v>#REF!</v>
      </c>
      <c r="BI34" s="60" t="e">
        <f t="shared" si="16"/>
        <v>#REF!</v>
      </c>
      <c r="BJ34" s="53" t="e">
        <f t="shared" si="16"/>
        <v>#REF!</v>
      </c>
      <c r="BK34" s="53" t="e">
        <f t="shared" si="16"/>
        <v>#REF!</v>
      </c>
      <c r="BL34" s="53" t="e">
        <f t="shared" si="16"/>
        <v>#REF!</v>
      </c>
      <c r="BM34" s="53" t="e">
        <f t="shared" si="16"/>
        <v>#REF!</v>
      </c>
      <c r="BN34" s="53" t="e">
        <f t="shared" si="16"/>
        <v>#REF!</v>
      </c>
      <c r="BO34" s="53" t="e">
        <f t="shared" si="16"/>
        <v>#REF!</v>
      </c>
      <c r="BP34" s="53" t="e">
        <f t="shared" si="16"/>
        <v>#REF!</v>
      </c>
      <c r="BQ34" s="53" t="e">
        <f t="shared" si="16"/>
        <v>#REF!</v>
      </c>
      <c r="BR34" s="53" t="e">
        <f t="shared" si="16"/>
        <v>#REF!</v>
      </c>
      <c r="BS34" s="53" t="e">
        <f t="shared" si="16"/>
        <v>#REF!</v>
      </c>
      <c r="BT34" s="53" t="e">
        <f t="shared" si="16"/>
        <v>#REF!</v>
      </c>
      <c r="BU34" s="53" t="e">
        <f t="shared" si="16"/>
        <v>#REF!</v>
      </c>
      <c r="BV34" s="53" t="e">
        <f t="shared" si="16"/>
        <v>#REF!</v>
      </c>
      <c r="BW34" s="53" t="e">
        <f t="shared" si="16"/>
        <v>#REF!</v>
      </c>
      <c r="BX34" s="53" t="e">
        <f t="shared" si="17"/>
        <v>#REF!</v>
      </c>
      <c r="BY34" s="53" t="e">
        <f t="shared" si="17"/>
        <v>#REF!</v>
      </c>
      <c r="BZ34" s="53" t="e">
        <f t="shared" si="17"/>
        <v>#REF!</v>
      </c>
      <c r="CA34" s="53" t="e">
        <f t="shared" si="17"/>
        <v>#REF!</v>
      </c>
      <c r="CB34" s="53" t="e">
        <f t="shared" si="17"/>
        <v>#REF!</v>
      </c>
      <c r="CC34" s="53" t="e">
        <f t="shared" si="17"/>
        <v>#REF!</v>
      </c>
      <c r="CD34" s="53" t="e">
        <f t="shared" si="17"/>
        <v>#REF!</v>
      </c>
      <c r="CE34" s="53" t="e">
        <f t="shared" si="17"/>
        <v>#REF!</v>
      </c>
      <c r="CF34" s="53" t="e">
        <f t="shared" si="17"/>
        <v>#REF!</v>
      </c>
      <c r="CG34" s="53" t="e">
        <f t="shared" si="17"/>
        <v>#REF!</v>
      </c>
      <c r="CH34" s="53" t="e">
        <f t="shared" si="17"/>
        <v>#REF!</v>
      </c>
      <c r="CI34" s="53" t="e">
        <f t="shared" si="17"/>
        <v>#REF!</v>
      </c>
      <c r="CJ34" s="53" t="e">
        <f t="shared" si="17"/>
        <v>#REF!</v>
      </c>
      <c r="CK34" s="53" t="e">
        <f t="shared" si="17"/>
        <v>#REF!</v>
      </c>
      <c r="CL34" s="53" t="e">
        <f t="shared" si="17"/>
        <v>#REF!</v>
      </c>
    </row>
    <row r="35" spans="1:121" ht="13" x14ac:dyDescent="0.3">
      <c r="A35" s="56" t="s">
        <v>32</v>
      </c>
      <c r="AF35" s="53" t="e">
        <f>AE34</f>
        <v>#REF!</v>
      </c>
      <c r="AG35" s="53" t="e">
        <f t="shared" si="14"/>
        <v>#REF!</v>
      </c>
      <c r="AH35" s="53" t="e">
        <f t="shared" si="14"/>
        <v>#REF!</v>
      </c>
      <c r="AI35" s="53" t="e">
        <f t="shared" si="14"/>
        <v>#REF!</v>
      </c>
      <c r="AJ35" s="53" t="e">
        <f t="shared" si="14"/>
        <v>#REF!</v>
      </c>
      <c r="AK35" s="60" t="e">
        <f t="shared" si="14"/>
        <v>#REF!</v>
      </c>
      <c r="AL35" s="53" t="e">
        <f t="shared" si="14"/>
        <v>#REF!</v>
      </c>
      <c r="AM35" s="53" t="e">
        <f t="shared" si="14"/>
        <v>#REF!</v>
      </c>
      <c r="AN35" s="53" t="e">
        <f t="shared" si="14"/>
        <v>#REF!</v>
      </c>
      <c r="AO35" s="53" t="e">
        <f t="shared" si="14"/>
        <v>#REF!</v>
      </c>
      <c r="AP35" s="53" t="e">
        <f t="shared" si="14"/>
        <v>#REF!</v>
      </c>
      <c r="AQ35" s="53" t="e">
        <f t="shared" si="14"/>
        <v>#REF!</v>
      </c>
      <c r="AR35" s="53" t="e">
        <f t="shared" si="15"/>
        <v>#REF!</v>
      </c>
      <c r="AS35" s="53" t="e">
        <f t="shared" si="15"/>
        <v>#REF!</v>
      </c>
      <c r="AT35" s="53" t="e">
        <f t="shared" si="15"/>
        <v>#REF!</v>
      </c>
      <c r="AU35" s="53" t="e">
        <f t="shared" si="15"/>
        <v>#REF!</v>
      </c>
      <c r="AV35" s="53" t="e">
        <f t="shared" si="15"/>
        <v>#REF!</v>
      </c>
      <c r="AW35" s="60" t="e">
        <f t="shared" si="15"/>
        <v>#REF!</v>
      </c>
      <c r="AX35" s="53" t="e">
        <f t="shared" si="15"/>
        <v>#REF!</v>
      </c>
      <c r="AY35" s="53" t="e">
        <f t="shared" si="15"/>
        <v>#REF!</v>
      </c>
      <c r="AZ35" s="53" t="e">
        <f t="shared" si="15"/>
        <v>#REF!</v>
      </c>
      <c r="BA35" s="53" t="e">
        <f t="shared" si="15"/>
        <v>#REF!</v>
      </c>
      <c r="BB35" s="53" t="e">
        <f t="shared" si="15"/>
        <v>#REF!</v>
      </c>
      <c r="BC35" s="53" t="e">
        <f t="shared" si="15"/>
        <v>#REF!</v>
      </c>
      <c r="BD35" s="53" t="e">
        <f t="shared" si="15"/>
        <v>#REF!</v>
      </c>
      <c r="BE35" s="53" t="e">
        <f t="shared" si="15"/>
        <v>#REF!</v>
      </c>
      <c r="BF35" s="53" t="e">
        <f t="shared" si="15"/>
        <v>#REF!</v>
      </c>
      <c r="BG35" s="53" t="e">
        <f t="shared" si="15"/>
        <v>#REF!</v>
      </c>
      <c r="BH35" s="53" t="e">
        <f t="shared" si="16"/>
        <v>#REF!</v>
      </c>
      <c r="BI35" s="60" t="e">
        <f t="shared" si="16"/>
        <v>#REF!</v>
      </c>
      <c r="BJ35" s="53" t="e">
        <f t="shared" si="16"/>
        <v>#REF!</v>
      </c>
      <c r="BK35" s="53" t="e">
        <f t="shared" si="16"/>
        <v>#REF!</v>
      </c>
      <c r="BL35" s="53" t="e">
        <f t="shared" si="16"/>
        <v>#REF!</v>
      </c>
      <c r="BM35" s="53" t="e">
        <f t="shared" si="16"/>
        <v>#REF!</v>
      </c>
      <c r="BN35" s="53" t="e">
        <f t="shared" si="16"/>
        <v>#REF!</v>
      </c>
      <c r="BO35" s="53" t="e">
        <f t="shared" si="16"/>
        <v>#REF!</v>
      </c>
      <c r="BP35" s="53" t="e">
        <f t="shared" si="16"/>
        <v>#REF!</v>
      </c>
      <c r="BQ35" s="53" t="e">
        <f t="shared" si="16"/>
        <v>#REF!</v>
      </c>
      <c r="BR35" s="53" t="e">
        <f t="shared" si="16"/>
        <v>#REF!</v>
      </c>
      <c r="BS35" s="53" t="e">
        <f t="shared" si="16"/>
        <v>#REF!</v>
      </c>
      <c r="BT35" s="53" t="e">
        <f t="shared" si="16"/>
        <v>#REF!</v>
      </c>
      <c r="BU35" s="53" t="e">
        <f t="shared" si="16"/>
        <v>#REF!</v>
      </c>
      <c r="BV35" s="53" t="e">
        <f t="shared" si="16"/>
        <v>#REF!</v>
      </c>
      <c r="BW35" s="53" t="e">
        <f t="shared" si="16"/>
        <v>#REF!</v>
      </c>
      <c r="BX35" s="53" t="e">
        <f t="shared" si="17"/>
        <v>#REF!</v>
      </c>
      <c r="BY35" s="53" t="e">
        <f t="shared" si="17"/>
        <v>#REF!</v>
      </c>
      <c r="BZ35" s="53" t="e">
        <f t="shared" si="17"/>
        <v>#REF!</v>
      </c>
      <c r="CA35" s="53" t="e">
        <f t="shared" si="17"/>
        <v>#REF!</v>
      </c>
      <c r="CB35" s="53" t="e">
        <f t="shared" si="17"/>
        <v>#REF!</v>
      </c>
      <c r="CC35" s="53" t="e">
        <f t="shared" si="17"/>
        <v>#REF!</v>
      </c>
      <c r="CD35" s="53" t="e">
        <f t="shared" si="17"/>
        <v>#REF!</v>
      </c>
      <c r="CE35" s="53" t="e">
        <f t="shared" si="17"/>
        <v>#REF!</v>
      </c>
      <c r="CF35" s="53" t="e">
        <f t="shared" si="17"/>
        <v>#REF!</v>
      </c>
      <c r="CG35" s="53" t="e">
        <f t="shared" si="17"/>
        <v>#REF!</v>
      </c>
      <c r="CH35" s="53" t="e">
        <f t="shared" si="17"/>
        <v>#REF!</v>
      </c>
      <c r="CI35" s="53" t="e">
        <f t="shared" si="17"/>
        <v>#REF!</v>
      </c>
      <c r="CJ35" s="53" t="e">
        <f t="shared" si="17"/>
        <v>#REF!</v>
      </c>
      <c r="CK35" s="53" t="e">
        <f t="shared" si="17"/>
        <v>#REF!</v>
      </c>
      <c r="CL35" s="53" t="e">
        <f t="shared" si="17"/>
        <v>#REF!</v>
      </c>
      <c r="CM35" s="53" t="e">
        <f t="shared" si="17"/>
        <v>#REF!</v>
      </c>
    </row>
    <row r="36" spans="1:121" ht="13" x14ac:dyDescent="0.3">
      <c r="A36" s="56" t="s">
        <v>33</v>
      </c>
      <c r="AG36" s="53" t="e">
        <f>AF35</f>
        <v>#REF!</v>
      </c>
      <c r="AH36" s="53" t="e">
        <f t="shared" si="14"/>
        <v>#REF!</v>
      </c>
      <c r="AI36" s="53" t="e">
        <f t="shared" si="14"/>
        <v>#REF!</v>
      </c>
      <c r="AJ36" s="53" t="e">
        <f t="shared" si="14"/>
        <v>#REF!</v>
      </c>
      <c r="AK36" s="60" t="e">
        <f t="shared" si="14"/>
        <v>#REF!</v>
      </c>
      <c r="AL36" s="53" t="e">
        <f t="shared" si="14"/>
        <v>#REF!</v>
      </c>
      <c r="AM36" s="53" t="e">
        <f t="shared" si="14"/>
        <v>#REF!</v>
      </c>
      <c r="AN36" s="53" t="e">
        <f t="shared" si="14"/>
        <v>#REF!</v>
      </c>
      <c r="AO36" s="53" t="e">
        <f t="shared" si="14"/>
        <v>#REF!</v>
      </c>
      <c r="AP36" s="53" t="e">
        <f t="shared" si="14"/>
        <v>#REF!</v>
      </c>
      <c r="AQ36" s="53" t="e">
        <f t="shared" si="14"/>
        <v>#REF!</v>
      </c>
      <c r="AR36" s="53" t="e">
        <f t="shared" si="15"/>
        <v>#REF!</v>
      </c>
      <c r="AS36" s="53" t="e">
        <f t="shared" si="15"/>
        <v>#REF!</v>
      </c>
      <c r="AT36" s="53" t="e">
        <f t="shared" si="15"/>
        <v>#REF!</v>
      </c>
      <c r="AU36" s="53" t="e">
        <f t="shared" si="15"/>
        <v>#REF!</v>
      </c>
      <c r="AV36" s="53" t="e">
        <f t="shared" si="15"/>
        <v>#REF!</v>
      </c>
      <c r="AW36" s="60" t="e">
        <f t="shared" si="15"/>
        <v>#REF!</v>
      </c>
      <c r="AX36" s="53" t="e">
        <f t="shared" si="15"/>
        <v>#REF!</v>
      </c>
      <c r="AY36" s="53" t="e">
        <f t="shared" si="15"/>
        <v>#REF!</v>
      </c>
      <c r="AZ36" s="53" t="e">
        <f t="shared" si="15"/>
        <v>#REF!</v>
      </c>
      <c r="BA36" s="53" t="e">
        <f t="shared" si="15"/>
        <v>#REF!</v>
      </c>
      <c r="BB36" s="53" t="e">
        <f t="shared" si="15"/>
        <v>#REF!</v>
      </c>
      <c r="BC36" s="53" t="e">
        <f t="shared" si="15"/>
        <v>#REF!</v>
      </c>
      <c r="BD36" s="53" t="e">
        <f t="shared" si="15"/>
        <v>#REF!</v>
      </c>
      <c r="BE36" s="53" t="e">
        <f t="shared" si="15"/>
        <v>#REF!</v>
      </c>
      <c r="BF36" s="53" t="e">
        <f t="shared" si="15"/>
        <v>#REF!</v>
      </c>
      <c r="BG36" s="53" t="e">
        <f t="shared" si="15"/>
        <v>#REF!</v>
      </c>
      <c r="BH36" s="53" t="e">
        <f t="shared" si="16"/>
        <v>#REF!</v>
      </c>
      <c r="BI36" s="60" t="e">
        <f t="shared" si="16"/>
        <v>#REF!</v>
      </c>
      <c r="BJ36" s="53" t="e">
        <f t="shared" si="16"/>
        <v>#REF!</v>
      </c>
      <c r="BK36" s="53" t="e">
        <f t="shared" si="16"/>
        <v>#REF!</v>
      </c>
      <c r="BL36" s="53" t="e">
        <f t="shared" si="16"/>
        <v>#REF!</v>
      </c>
      <c r="BM36" s="53" t="e">
        <f t="shared" si="16"/>
        <v>#REF!</v>
      </c>
      <c r="BN36" s="53" t="e">
        <f t="shared" si="16"/>
        <v>#REF!</v>
      </c>
      <c r="BO36" s="53" t="e">
        <f t="shared" si="16"/>
        <v>#REF!</v>
      </c>
      <c r="BP36" s="53" t="e">
        <f t="shared" si="16"/>
        <v>#REF!</v>
      </c>
      <c r="BQ36" s="53" t="e">
        <f t="shared" si="16"/>
        <v>#REF!</v>
      </c>
      <c r="BR36" s="53" t="e">
        <f t="shared" si="16"/>
        <v>#REF!</v>
      </c>
      <c r="BS36" s="53" t="e">
        <f t="shared" si="16"/>
        <v>#REF!</v>
      </c>
      <c r="BT36" s="53" t="e">
        <f t="shared" si="16"/>
        <v>#REF!</v>
      </c>
      <c r="BU36" s="53" t="e">
        <f t="shared" si="16"/>
        <v>#REF!</v>
      </c>
      <c r="BV36" s="53" t="e">
        <f t="shared" si="16"/>
        <v>#REF!</v>
      </c>
      <c r="BW36" s="53" t="e">
        <f t="shared" si="16"/>
        <v>#REF!</v>
      </c>
      <c r="BX36" s="53" t="e">
        <f t="shared" si="17"/>
        <v>#REF!</v>
      </c>
      <c r="BY36" s="53" t="e">
        <f t="shared" si="17"/>
        <v>#REF!</v>
      </c>
      <c r="BZ36" s="53" t="e">
        <f t="shared" si="17"/>
        <v>#REF!</v>
      </c>
      <c r="CA36" s="53" t="e">
        <f t="shared" si="17"/>
        <v>#REF!</v>
      </c>
      <c r="CB36" s="53" t="e">
        <f t="shared" si="17"/>
        <v>#REF!</v>
      </c>
      <c r="CC36" s="53" t="e">
        <f t="shared" si="17"/>
        <v>#REF!</v>
      </c>
      <c r="CD36" s="53" t="e">
        <f t="shared" si="17"/>
        <v>#REF!</v>
      </c>
      <c r="CE36" s="53" t="e">
        <f t="shared" si="17"/>
        <v>#REF!</v>
      </c>
      <c r="CF36" s="53" t="e">
        <f t="shared" si="17"/>
        <v>#REF!</v>
      </c>
      <c r="CG36" s="53" t="e">
        <f t="shared" si="17"/>
        <v>#REF!</v>
      </c>
      <c r="CH36" s="53" t="e">
        <f t="shared" si="17"/>
        <v>#REF!</v>
      </c>
      <c r="CI36" s="53" t="e">
        <f t="shared" si="17"/>
        <v>#REF!</v>
      </c>
      <c r="CJ36" s="53" t="e">
        <f t="shared" si="17"/>
        <v>#REF!</v>
      </c>
      <c r="CK36" s="53" t="e">
        <f t="shared" si="17"/>
        <v>#REF!</v>
      </c>
      <c r="CL36" s="53" t="e">
        <f t="shared" si="17"/>
        <v>#REF!</v>
      </c>
      <c r="CM36" s="53" t="e">
        <f t="shared" si="17"/>
        <v>#REF!</v>
      </c>
      <c r="CN36" s="53" t="e">
        <f t="shared" ref="CN36:CR40" si="18">CM35</f>
        <v>#REF!</v>
      </c>
    </row>
    <row r="37" spans="1:121" ht="13" x14ac:dyDescent="0.3">
      <c r="A37" s="56" t="s">
        <v>34</v>
      </c>
      <c r="AH37" s="53" t="e">
        <f>AG36</f>
        <v>#REF!</v>
      </c>
      <c r="AI37" s="53" t="e">
        <f t="shared" si="14"/>
        <v>#REF!</v>
      </c>
      <c r="AJ37" s="53" t="e">
        <f t="shared" si="14"/>
        <v>#REF!</v>
      </c>
      <c r="AK37" s="60" t="e">
        <f t="shared" si="14"/>
        <v>#REF!</v>
      </c>
      <c r="AL37" s="53" t="e">
        <f t="shared" si="14"/>
        <v>#REF!</v>
      </c>
      <c r="AM37" s="53" t="e">
        <f t="shared" si="14"/>
        <v>#REF!</v>
      </c>
      <c r="AN37" s="53" t="e">
        <f t="shared" si="14"/>
        <v>#REF!</v>
      </c>
      <c r="AO37" s="53" t="e">
        <f t="shared" si="14"/>
        <v>#REF!</v>
      </c>
      <c r="AP37" s="53" t="e">
        <f t="shared" si="14"/>
        <v>#REF!</v>
      </c>
      <c r="AQ37" s="53" t="e">
        <f t="shared" si="14"/>
        <v>#REF!</v>
      </c>
      <c r="AR37" s="53" t="e">
        <f t="shared" si="15"/>
        <v>#REF!</v>
      </c>
      <c r="AS37" s="53" t="e">
        <f t="shared" si="15"/>
        <v>#REF!</v>
      </c>
      <c r="AT37" s="53" t="e">
        <f t="shared" si="15"/>
        <v>#REF!</v>
      </c>
      <c r="AU37" s="53" t="e">
        <f t="shared" si="15"/>
        <v>#REF!</v>
      </c>
      <c r="AV37" s="53" t="e">
        <f t="shared" si="15"/>
        <v>#REF!</v>
      </c>
      <c r="AW37" s="60" t="e">
        <f t="shared" si="15"/>
        <v>#REF!</v>
      </c>
      <c r="AX37" s="53" t="e">
        <f t="shared" si="15"/>
        <v>#REF!</v>
      </c>
      <c r="AY37" s="53" t="e">
        <f t="shared" si="15"/>
        <v>#REF!</v>
      </c>
      <c r="AZ37" s="53" t="e">
        <f t="shared" si="15"/>
        <v>#REF!</v>
      </c>
      <c r="BA37" s="53" t="e">
        <f t="shared" si="15"/>
        <v>#REF!</v>
      </c>
      <c r="BB37" s="53" t="e">
        <f t="shared" si="15"/>
        <v>#REF!</v>
      </c>
      <c r="BC37" s="53" t="e">
        <f t="shared" si="15"/>
        <v>#REF!</v>
      </c>
      <c r="BD37" s="53" t="e">
        <f t="shared" si="15"/>
        <v>#REF!</v>
      </c>
      <c r="BE37" s="53" t="e">
        <f t="shared" si="15"/>
        <v>#REF!</v>
      </c>
      <c r="BF37" s="53" t="e">
        <f t="shared" si="15"/>
        <v>#REF!</v>
      </c>
      <c r="BG37" s="53" t="e">
        <f t="shared" si="15"/>
        <v>#REF!</v>
      </c>
      <c r="BH37" s="53" t="e">
        <f t="shared" si="16"/>
        <v>#REF!</v>
      </c>
      <c r="BI37" s="60" t="e">
        <f t="shared" si="16"/>
        <v>#REF!</v>
      </c>
      <c r="BJ37" s="53" t="e">
        <f t="shared" si="16"/>
        <v>#REF!</v>
      </c>
      <c r="BK37" s="53" t="e">
        <f t="shared" si="16"/>
        <v>#REF!</v>
      </c>
      <c r="BL37" s="53" t="e">
        <f t="shared" si="16"/>
        <v>#REF!</v>
      </c>
      <c r="BM37" s="53" t="e">
        <f t="shared" si="16"/>
        <v>#REF!</v>
      </c>
      <c r="BN37" s="53" t="e">
        <f t="shared" si="16"/>
        <v>#REF!</v>
      </c>
      <c r="BO37" s="53" t="e">
        <f t="shared" si="16"/>
        <v>#REF!</v>
      </c>
      <c r="BP37" s="53" t="e">
        <f t="shared" si="16"/>
        <v>#REF!</v>
      </c>
      <c r="BQ37" s="53" t="e">
        <f t="shared" si="16"/>
        <v>#REF!</v>
      </c>
      <c r="BR37" s="53" t="e">
        <f t="shared" si="16"/>
        <v>#REF!</v>
      </c>
      <c r="BS37" s="53" t="e">
        <f t="shared" si="16"/>
        <v>#REF!</v>
      </c>
      <c r="BT37" s="53" t="e">
        <f t="shared" si="16"/>
        <v>#REF!</v>
      </c>
      <c r="BU37" s="53" t="e">
        <f t="shared" si="16"/>
        <v>#REF!</v>
      </c>
      <c r="BV37" s="53" t="e">
        <f t="shared" si="16"/>
        <v>#REF!</v>
      </c>
      <c r="BW37" s="53" t="e">
        <f t="shared" si="16"/>
        <v>#REF!</v>
      </c>
      <c r="BX37" s="53" t="e">
        <f t="shared" si="17"/>
        <v>#REF!</v>
      </c>
      <c r="BY37" s="53" t="e">
        <f t="shared" si="17"/>
        <v>#REF!</v>
      </c>
      <c r="BZ37" s="53" t="e">
        <f t="shared" si="17"/>
        <v>#REF!</v>
      </c>
      <c r="CA37" s="53" t="e">
        <f t="shared" si="17"/>
        <v>#REF!</v>
      </c>
      <c r="CB37" s="53" t="e">
        <f t="shared" si="17"/>
        <v>#REF!</v>
      </c>
      <c r="CC37" s="53" t="e">
        <f t="shared" si="17"/>
        <v>#REF!</v>
      </c>
      <c r="CD37" s="53" t="e">
        <f t="shared" si="17"/>
        <v>#REF!</v>
      </c>
      <c r="CE37" s="53" t="e">
        <f t="shared" si="17"/>
        <v>#REF!</v>
      </c>
      <c r="CF37" s="53" t="e">
        <f t="shared" si="17"/>
        <v>#REF!</v>
      </c>
      <c r="CG37" s="53" t="e">
        <f t="shared" si="17"/>
        <v>#REF!</v>
      </c>
      <c r="CH37" s="53" t="e">
        <f t="shared" si="17"/>
        <v>#REF!</v>
      </c>
      <c r="CI37" s="53" t="e">
        <f t="shared" si="17"/>
        <v>#REF!</v>
      </c>
      <c r="CJ37" s="53" t="e">
        <f t="shared" si="17"/>
        <v>#REF!</v>
      </c>
      <c r="CK37" s="53" t="e">
        <f t="shared" si="17"/>
        <v>#REF!</v>
      </c>
      <c r="CL37" s="53" t="e">
        <f t="shared" si="17"/>
        <v>#REF!</v>
      </c>
      <c r="CM37" s="53" t="e">
        <f t="shared" si="17"/>
        <v>#REF!</v>
      </c>
      <c r="CN37" s="53" t="e">
        <f t="shared" si="18"/>
        <v>#REF!</v>
      </c>
      <c r="CO37" s="53" t="e">
        <f t="shared" si="18"/>
        <v>#REF!</v>
      </c>
    </row>
    <row r="38" spans="1:121" ht="13" x14ac:dyDescent="0.3">
      <c r="A38" s="56" t="s">
        <v>35</v>
      </c>
      <c r="AI38" s="53" t="e">
        <f>AH37</f>
        <v>#REF!</v>
      </c>
      <c r="AJ38" s="53" t="e">
        <f t="shared" si="14"/>
        <v>#REF!</v>
      </c>
      <c r="AK38" s="60" t="e">
        <f t="shared" si="14"/>
        <v>#REF!</v>
      </c>
      <c r="AL38" s="53" t="e">
        <f t="shared" si="14"/>
        <v>#REF!</v>
      </c>
      <c r="AM38" s="53" t="e">
        <f t="shared" si="14"/>
        <v>#REF!</v>
      </c>
      <c r="AN38" s="53" t="e">
        <f t="shared" si="14"/>
        <v>#REF!</v>
      </c>
      <c r="AO38" s="53" t="e">
        <f t="shared" si="14"/>
        <v>#REF!</v>
      </c>
      <c r="AP38" s="53" t="e">
        <f t="shared" si="14"/>
        <v>#REF!</v>
      </c>
      <c r="AQ38" s="53" t="e">
        <f t="shared" si="14"/>
        <v>#REF!</v>
      </c>
      <c r="AR38" s="53" t="e">
        <f t="shared" si="15"/>
        <v>#REF!</v>
      </c>
      <c r="AS38" s="53" t="e">
        <f t="shared" si="15"/>
        <v>#REF!</v>
      </c>
      <c r="AT38" s="53" t="e">
        <f t="shared" si="15"/>
        <v>#REF!</v>
      </c>
      <c r="AU38" s="53" t="e">
        <f t="shared" si="15"/>
        <v>#REF!</v>
      </c>
      <c r="AV38" s="53" t="e">
        <f t="shared" si="15"/>
        <v>#REF!</v>
      </c>
      <c r="AW38" s="60" t="e">
        <f t="shared" si="15"/>
        <v>#REF!</v>
      </c>
      <c r="AX38" s="53" t="e">
        <f t="shared" si="15"/>
        <v>#REF!</v>
      </c>
      <c r="AY38" s="53" t="e">
        <f t="shared" si="15"/>
        <v>#REF!</v>
      </c>
      <c r="AZ38" s="53" t="e">
        <f t="shared" si="15"/>
        <v>#REF!</v>
      </c>
      <c r="BA38" s="53" t="e">
        <f t="shared" si="15"/>
        <v>#REF!</v>
      </c>
      <c r="BB38" s="53" t="e">
        <f t="shared" si="15"/>
        <v>#REF!</v>
      </c>
      <c r="BC38" s="53" t="e">
        <f t="shared" si="15"/>
        <v>#REF!</v>
      </c>
      <c r="BD38" s="53" t="e">
        <f t="shared" si="15"/>
        <v>#REF!</v>
      </c>
      <c r="BE38" s="53" t="e">
        <f t="shared" si="15"/>
        <v>#REF!</v>
      </c>
      <c r="BF38" s="53" t="e">
        <f t="shared" si="15"/>
        <v>#REF!</v>
      </c>
      <c r="BG38" s="53" t="e">
        <f t="shared" si="15"/>
        <v>#REF!</v>
      </c>
      <c r="BH38" s="53" t="e">
        <f t="shared" si="16"/>
        <v>#REF!</v>
      </c>
      <c r="BI38" s="60" t="e">
        <f t="shared" si="16"/>
        <v>#REF!</v>
      </c>
      <c r="BJ38" s="53" t="e">
        <f t="shared" si="16"/>
        <v>#REF!</v>
      </c>
      <c r="BK38" s="53" t="e">
        <f t="shared" si="16"/>
        <v>#REF!</v>
      </c>
      <c r="BL38" s="53" t="e">
        <f t="shared" si="16"/>
        <v>#REF!</v>
      </c>
      <c r="BM38" s="53" t="e">
        <f t="shared" si="16"/>
        <v>#REF!</v>
      </c>
      <c r="BN38" s="53" t="e">
        <f t="shared" si="16"/>
        <v>#REF!</v>
      </c>
      <c r="BO38" s="53" t="e">
        <f t="shared" si="16"/>
        <v>#REF!</v>
      </c>
      <c r="BP38" s="53" t="e">
        <f t="shared" si="16"/>
        <v>#REF!</v>
      </c>
      <c r="BQ38" s="53" t="e">
        <f t="shared" si="16"/>
        <v>#REF!</v>
      </c>
      <c r="BR38" s="53" t="e">
        <f t="shared" si="16"/>
        <v>#REF!</v>
      </c>
      <c r="BS38" s="53" t="e">
        <f t="shared" si="16"/>
        <v>#REF!</v>
      </c>
      <c r="BT38" s="53" t="e">
        <f t="shared" si="16"/>
        <v>#REF!</v>
      </c>
      <c r="BU38" s="53" t="e">
        <f t="shared" si="16"/>
        <v>#REF!</v>
      </c>
      <c r="BV38" s="53" t="e">
        <f t="shared" si="16"/>
        <v>#REF!</v>
      </c>
      <c r="BW38" s="53" t="e">
        <f t="shared" si="16"/>
        <v>#REF!</v>
      </c>
      <c r="BX38" s="53" t="e">
        <f t="shared" si="17"/>
        <v>#REF!</v>
      </c>
      <c r="BY38" s="53" t="e">
        <f t="shared" si="17"/>
        <v>#REF!</v>
      </c>
      <c r="BZ38" s="53" t="e">
        <f t="shared" si="17"/>
        <v>#REF!</v>
      </c>
      <c r="CA38" s="53" t="e">
        <f t="shared" si="17"/>
        <v>#REF!</v>
      </c>
      <c r="CB38" s="53" t="e">
        <f t="shared" si="17"/>
        <v>#REF!</v>
      </c>
      <c r="CC38" s="53" t="e">
        <f t="shared" si="17"/>
        <v>#REF!</v>
      </c>
      <c r="CD38" s="53" t="e">
        <f t="shared" si="17"/>
        <v>#REF!</v>
      </c>
      <c r="CE38" s="53" t="e">
        <f t="shared" si="17"/>
        <v>#REF!</v>
      </c>
      <c r="CF38" s="53" t="e">
        <f t="shared" si="17"/>
        <v>#REF!</v>
      </c>
      <c r="CG38" s="53" t="e">
        <f t="shared" si="17"/>
        <v>#REF!</v>
      </c>
      <c r="CH38" s="53" t="e">
        <f t="shared" si="17"/>
        <v>#REF!</v>
      </c>
      <c r="CI38" s="53" t="e">
        <f t="shared" si="17"/>
        <v>#REF!</v>
      </c>
      <c r="CJ38" s="53" t="e">
        <f t="shared" si="17"/>
        <v>#REF!</v>
      </c>
      <c r="CK38" s="53" t="e">
        <f t="shared" si="17"/>
        <v>#REF!</v>
      </c>
      <c r="CL38" s="53" t="e">
        <f t="shared" si="17"/>
        <v>#REF!</v>
      </c>
      <c r="CM38" s="53" t="e">
        <f t="shared" si="17"/>
        <v>#REF!</v>
      </c>
      <c r="CN38" s="53" t="e">
        <f t="shared" si="18"/>
        <v>#REF!</v>
      </c>
      <c r="CO38" s="53" t="e">
        <f t="shared" si="18"/>
        <v>#REF!</v>
      </c>
      <c r="CP38" s="53" t="e">
        <f t="shared" si="18"/>
        <v>#REF!</v>
      </c>
    </row>
    <row r="39" spans="1:121" ht="13" x14ac:dyDescent="0.3">
      <c r="A39" s="56" t="s">
        <v>36</v>
      </c>
      <c r="AJ39" s="53" t="e">
        <f>AI38</f>
        <v>#REF!</v>
      </c>
      <c r="AK39" s="60" t="e">
        <f t="shared" si="14"/>
        <v>#REF!</v>
      </c>
      <c r="AL39" s="53" t="e">
        <f t="shared" si="14"/>
        <v>#REF!</v>
      </c>
      <c r="AM39" s="53" t="e">
        <f t="shared" si="14"/>
        <v>#REF!</v>
      </c>
      <c r="AN39" s="53" t="e">
        <f t="shared" si="14"/>
        <v>#REF!</v>
      </c>
      <c r="AO39" s="53" t="e">
        <f t="shared" si="14"/>
        <v>#REF!</v>
      </c>
      <c r="AP39" s="53" t="e">
        <f t="shared" si="14"/>
        <v>#REF!</v>
      </c>
      <c r="AQ39" s="53" t="e">
        <f t="shared" si="14"/>
        <v>#REF!</v>
      </c>
      <c r="AR39" s="53" t="e">
        <f t="shared" si="15"/>
        <v>#REF!</v>
      </c>
      <c r="AS39" s="53" t="e">
        <f t="shared" si="15"/>
        <v>#REF!</v>
      </c>
      <c r="AT39" s="53" t="e">
        <f t="shared" si="15"/>
        <v>#REF!</v>
      </c>
      <c r="AU39" s="53" t="e">
        <f t="shared" si="15"/>
        <v>#REF!</v>
      </c>
      <c r="AV39" s="53" t="e">
        <f t="shared" si="15"/>
        <v>#REF!</v>
      </c>
      <c r="AW39" s="60" t="e">
        <f t="shared" si="15"/>
        <v>#REF!</v>
      </c>
      <c r="AX39" s="53" t="e">
        <f t="shared" si="15"/>
        <v>#REF!</v>
      </c>
      <c r="AY39" s="53" t="e">
        <f t="shared" si="15"/>
        <v>#REF!</v>
      </c>
      <c r="AZ39" s="53" t="e">
        <f t="shared" si="15"/>
        <v>#REF!</v>
      </c>
      <c r="BA39" s="53" t="e">
        <f t="shared" si="15"/>
        <v>#REF!</v>
      </c>
      <c r="BB39" s="53" t="e">
        <f t="shared" si="15"/>
        <v>#REF!</v>
      </c>
      <c r="BC39" s="53" t="e">
        <f t="shared" si="15"/>
        <v>#REF!</v>
      </c>
      <c r="BD39" s="53" t="e">
        <f t="shared" si="15"/>
        <v>#REF!</v>
      </c>
      <c r="BE39" s="53" t="e">
        <f t="shared" si="15"/>
        <v>#REF!</v>
      </c>
      <c r="BF39" s="53" t="e">
        <f t="shared" si="15"/>
        <v>#REF!</v>
      </c>
      <c r="BG39" s="53" t="e">
        <f t="shared" si="15"/>
        <v>#REF!</v>
      </c>
      <c r="BH39" s="53" t="e">
        <f t="shared" si="16"/>
        <v>#REF!</v>
      </c>
      <c r="BI39" s="60" t="e">
        <f t="shared" si="16"/>
        <v>#REF!</v>
      </c>
      <c r="BJ39" s="53" t="e">
        <f t="shared" si="16"/>
        <v>#REF!</v>
      </c>
      <c r="BK39" s="53" t="e">
        <f t="shared" si="16"/>
        <v>#REF!</v>
      </c>
      <c r="BL39" s="53" t="e">
        <f t="shared" si="16"/>
        <v>#REF!</v>
      </c>
      <c r="BM39" s="53" t="e">
        <f t="shared" si="16"/>
        <v>#REF!</v>
      </c>
      <c r="BN39" s="53" t="e">
        <f t="shared" si="16"/>
        <v>#REF!</v>
      </c>
      <c r="BO39" s="53" t="e">
        <f t="shared" si="16"/>
        <v>#REF!</v>
      </c>
      <c r="BP39" s="53" t="e">
        <f t="shared" si="16"/>
        <v>#REF!</v>
      </c>
      <c r="BQ39" s="53" t="e">
        <f t="shared" si="16"/>
        <v>#REF!</v>
      </c>
      <c r="BR39" s="53" t="e">
        <f t="shared" si="16"/>
        <v>#REF!</v>
      </c>
      <c r="BS39" s="53" t="e">
        <f t="shared" si="16"/>
        <v>#REF!</v>
      </c>
      <c r="BT39" s="53" t="e">
        <f t="shared" si="16"/>
        <v>#REF!</v>
      </c>
      <c r="BU39" s="53" t="e">
        <f t="shared" si="16"/>
        <v>#REF!</v>
      </c>
      <c r="BV39" s="53" t="e">
        <f t="shared" si="16"/>
        <v>#REF!</v>
      </c>
      <c r="BW39" s="53" t="e">
        <f t="shared" si="16"/>
        <v>#REF!</v>
      </c>
      <c r="BX39" s="53" t="e">
        <f t="shared" si="17"/>
        <v>#REF!</v>
      </c>
      <c r="BY39" s="53" t="e">
        <f t="shared" si="17"/>
        <v>#REF!</v>
      </c>
      <c r="BZ39" s="53" t="e">
        <f t="shared" si="17"/>
        <v>#REF!</v>
      </c>
      <c r="CA39" s="53" t="e">
        <f t="shared" si="17"/>
        <v>#REF!</v>
      </c>
      <c r="CB39" s="53" t="e">
        <f t="shared" si="17"/>
        <v>#REF!</v>
      </c>
      <c r="CC39" s="53" t="e">
        <f t="shared" si="17"/>
        <v>#REF!</v>
      </c>
      <c r="CD39" s="53" t="e">
        <f t="shared" si="17"/>
        <v>#REF!</v>
      </c>
      <c r="CE39" s="53" t="e">
        <f t="shared" si="17"/>
        <v>#REF!</v>
      </c>
      <c r="CF39" s="53" t="e">
        <f t="shared" si="17"/>
        <v>#REF!</v>
      </c>
      <c r="CG39" s="53" t="e">
        <f t="shared" si="17"/>
        <v>#REF!</v>
      </c>
      <c r="CH39" s="53" t="e">
        <f t="shared" si="17"/>
        <v>#REF!</v>
      </c>
      <c r="CI39" s="53" t="e">
        <f t="shared" si="17"/>
        <v>#REF!</v>
      </c>
      <c r="CJ39" s="53" t="e">
        <f t="shared" si="17"/>
        <v>#REF!</v>
      </c>
      <c r="CK39" s="53" t="e">
        <f t="shared" si="17"/>
        <v>#REF!</v>
      </c>
      <c r="CL39" s="53" t="e">
        <f t="shared" si="17"/>
        <v>#REF!</v>
      </c>
      <c r="CM39" s="53" t="e">
        <f t="shared" si="17"/>
        <v>#REF!</v>
      </c>
      <c r="CN39" s="53" t="e">
        <f t="shared" si="18"/>
        <v>#REF!</v>
      </c>
      <c r="CO39" s="53" t="e">
        <f t="shared" si="18"/>
        <v>#REF!</v>
      </c>
      <c r="CP39" s="53" t="e">
        <f t="shared" si="18"/>
        <v>#REF!</v>
      </c>
      <c r="CQ39" s="53" t="e">
        <f t="shared" si="18"/>
        <v>#REF!</v>
      </c>
    </row>
    <row r="40" spans="1:121" s="48" customFormat="1" ht="13.5" thickBot="1" x14ac:dyDescent="0.35">
      <c r="A40" s="58" t="s">
        <v>37</v>
      </c>
      <c r="M40" s="52"/>
      <c r="Y40" s="52"/>
      <c r="AK40" s="61" t="e">
        <f>AJ39</f>
        <v>#REF!</v>
      </c>
      <c r="AL40" s="59" t="e">
        <f t="shared" si="14"/>
        <v>#REF!</v>
      </c>
      <c r="AM40" s="59" t="e">
        <f t="shared" si="14"/>
        <v>#REF!</v>
      </c>
      <c r="AN40" s="59" t="e">
        <f t="shared" si="14"/>
        <v>#REF!</v>
      </c>
      <c r="AO40" s="59" t="e">
        <f t="shared" si="14"/>
        <v>#REF!</v>
      </c>
      <c r="AP40" s="59" t="e">
        <f t="shared" si="14"/>
        <v>#REF!</v>
      </c>
      <c r="AQ40" s="59" t="e">
        <f t="shared" si="14"/>
        <v>#REF!</v>
      </c>
      <c r="AR40" s="59" t="e">
        <f t="shared" si="15"/>
        <v>#REF!</v>
      </c>
      <c r="AS40" s="59" t="e">
        <f t="shared" si="15"/>
        <v>#REF!</v>
      </c>
      <c r="AT40" s="59" t="e">
        <f t="shared" si="15"/>
        <v>#REF!</v>
      </c>
      <c r="AU40" s="59" t="e">
        <f t="shared" si="15"/>
        <v>#REF!</v>
      </c>
      <c r="AV40" s="59" t="e">
        <f t="shared" si="15"/>
        <v>#REF!</v>
      </c>
      <c r="AW40" s="61" t="e">
        <f t="shared" si="15"/>
        <v>#REF!</v>
      </c>
      <c r="AX40" s="59" t="e">
        <f t="shared" si="15"/>
        <v>#REF!</v>
      </c>
      <c r="AY40" s="59" t="e">
        <f t="shared" si="15"/>
        <v>#REF!</v>
      </c>
      <c r="AZ40" s="59" t="e">
        <f t="shared" si="15"/>
        <v>#REF!</v>
      </c>
      <c r="BA40" s="59" t="e">
        <f t="shared" si="15"/>
        <v>#REF!</v>
      </c>
      <c r="BB40" s="59" t="e">
        <f t="shared" si="15"/>
        <v>#REF!</v>
      </c>
      <c r="BC40" s="59" t="e">
        <f t="shared" si="15"/>
        <v>#REF!</v>
      </c>
      <c r="BD40" s="59" t="e">
        <f t="shared" si="15"/>
        <v>#REF!</v>
      </c>
      <c r="BE40" s="59" t="e">
        <f t="shared" si="15"/>
        <v>#REF!</v>
      </c>
      <c r="BF40" s="59" t="e">
        <f t="shared" si="15"/>
        <v>#REF!</v>
      </c>
      <c r="BG40" s="59" t="e">
        <f t="shared" si="15"/>
        <v>#REF!</v>
      </c>
      <c r="BH40" s="59" t="e">
        <f t="shared" si="16"/>
        <v>#REF!</v>
      </c>
      <c r="BI40" s="61" t="e">
        <f t="shared" si="16"/>
        <v>#REF!</v>
      </c>
      <c r="BJ40" s="59" t="e">
        <f t="shared" si="16"/>
        <v>#REF!</v>
      </c>
      <c r="BK40" s="59" t="e">
        <f t="shared" si="16"/>
        <v>#REF!</v>
      </c>
      <c r="BL40" s="59" t="e">
        <f t="shared" si="16"/>
        <v>#REF!</v>
      </c>
      <c r="BM40" s="59" t="e">
        <f t="shared" si="16"/>
        <v>#REF!</v>
      </c>
      <c r="BN40" s="59" t="e">
        <f t="shared" si="16"/>
        <v>#REF!</v>
      </c>
      <c r="BO40" s="59" t="e">
        <f t="shared" si="16"/>
        <v>#REF!</v>
      </c>
      <c r="BP40" s="59" t="e">
        <f t="shared" si="16"/>
        <v>#REF!</v>
      </c>
      <c r="BQ40" s="59" t="e">
        <f t="shared" si="16"/>
        <v>#REF!</v>
      </c>
      <c r="BR40" s="59" t="e">
        <f t="shared" si="16"/>
        <v>#REF!</v>
      </c>
      <c r="BS40" s="59" t="e">
        <f t="shared" si="16"/>
        <v>#REF!</v>
      </c>
      <c r="BT40" s="59" t="e">
        <f t="shared" si="16"/>
        <v>#REF!</v>
      </c>
      <c r="BU40" s="59" t="e">
        <f t="shared" si="16"/>
        <v>#REF!</v>
      </c>
      <c r="BV40" s="59" t="e">
        <f t="shared" si="16"/>
        <v>#REF!</v>
      </c>
      <c r="BW40" s="59" t="e">
        <f t="shared" si="16"/>
        <v>#REF!</v>
      </c>
      <c r="BX40" s="59" t="e">
        <f t="shared" si="17"/>
        <v>#REF!</v>
      </c>
      <c r="BY40" s="59" t="e">
        <f t="shared" si="17"/>
        <v>#REF!</v>
      </c>
      <c r="BZ40" s="59" t="e">
        <f t="shared" si="17"/>
        <v>#REF!</v>
      </c>
      <c r="CA40" s="59" t="e">
        <f t="shared" si="17"/>
        <v>#REF!</v>
      </c>
      <c r="CB40" s="59" t="e">
        <f t="shared" si="17"/>
        <v>#REF!</v>
      </c>
      <c r="CC40" s="59" t="e">
        <f t="shared" si="17"/>
        <v>#REF!</v>
      </c>
      <c r="CD40" s="59" t="e">
        <f t="shared" si="17"/>
        <v>#REF!</v>
      </c>
      <c r="CE40" s="59" t="e">
        <f t="shared" si="17"/>
        <v>#REF!</v>
      </c>
      <c r="CF40" s="59" t="e">
        <f t="shared" si="17"/>
        <v>#REF!</v>
      </c>
      <c r="CG40" s="59" t="e">
        <f t="shared" si="17"/>
        <v>#REF!</v>
      </c>
      <c r="CH40" s="59" t="e">
        <f t="shared" si="17"/>
        <v>#REF!</v>
      </c>
      <c r="CI40" s="59" t="e">
        <f t="shared" si="17"/>
        <v>#REF!</v>
      </c>
      <c r="CJ40" s="59" t="e">
        <f t="shared" si="17"/>
        <v>#REF!</v>
      </c>
      <c r="CK40" s="59" t="e">
        <f t="shared" si="17"/>
        <v>#REF!</v>
      </c>
      <c r="CL40" s="59" t="e">
        <f t="shared" si="17"/>
        <v>#REF!</v>
      </c>
      <c r="CM40" s="59" t="e">
        <f t="shared" si="17"/>
        <v>#REF!</v>
      </c>
      <c r="CN40" s="59" t="e">
        <f t="shared" si="18"/>
        <v>#REF!</v>
      </c>
      <c r="CO40" s="59" t="e">
        <f t="shared" si="18"/>
        <v>#REF!</v>
      </c>
      <c r="CP40" s="59" t="e">
        <f t="shared" si="18"/>
        <v>#REF!</v>
      </c>
      <c r="CQ40" s="59" t="e">
        <f t="shared" si="18"/>
        <v>#REF!</v>
      </c>
      <c r="CR40" s="59" t="e">
        <f t="shared" si="18"/>
        <v>#REF!</v>
      </c>
      <c r="CS40" s="52"/>
      <c r="DE40" s="52"/>
      <c r="DQ40" s="52"/>
    </row>
    <row r="41" spans="1:121" ht="13" x14ac:dyDescent="0.3">
      <c r="A41" s="57" t="s">
        <v>38</v>
      </c>
      <c r="AL41" s="53" t="e">
        <f>Hybrid!B12</f>
        <v>#REF!</v>
      </c>
      <c r="AM41" s="53" t="e">
        <f>Hybrid!C12</f>
        <v>#REF!</v>
      </c>
      <c r="AN41" s="53" t="e">
        <f>Hybrid!D12</f>
        <v>#REF!</v>
      </c>
      <c r="AO41" s="53" t="e">
        <f>Hybrid!E12</f>
        <v>#REF!</v>
      </c>
      <c r="AP41" s="53" t="e">
        <f>Hybrid!F12</f>
        <v>#REF!</v>
      </c>
      <c r="AQ41" s="53" t="e">
        <f>Hybrid!G12</f>
        <v>#REF!</v>
      </c>
      <c r="AR41" s="53" t="e">
        <f>Hybrid!H12</f>
        <v>#REF!</v>
      </c>
      <c r="AS41" s="53" t="e">
        <f>Hybrid!I12</f>
        <v>#REF!</v>
      </c>
      <c r="AT41" s="53" t="e">
        <f>Hybrid!J12</f>
        <v>#REF!</v>
      </c>
      <c r="AU41" s="53" t="e">
        <f>Hybrid!K12</f>
        <v>#REF!</v>
      </c>
      <c r="AV41" s="53" t="e">
        <f>Hybrid!L12</f>
        <v>#REF!</v>
      </c>
      <c r="AW41" s="53" t="e">
        <f>Hybrid!M12</f>
        <v>#REF!</v>
      </c>
      <c r="AX41" s="53" t="e">
        <f>Hybrid!N12</f>
        <v>#REF!</v>
      </c>
      <c r="AY41" s="53" t="e">
        <f>Hybrid!O12</f>
        <v>#REF!</v>
      </c>
      <c r="AZ41" s="53" t="e">
        <f>Hybrid!P12</f>
        <v>#REF!</v>
      </c>
      <c r="BA41" s="53" t="e">
        <f>Hybrid!Q12</f>
        <v>#REF!</v>
      </c>
      <c r="BB41" s="53" t="e">
        <f>Hybrid!R12</f>
        <v>#REF!</v>
      </c>
      <c r="BC41" s="53" t="e">
        <f>Hybrid!S12</f>
        <v>#REF!</v>
      </c>
      <c r="BD41" s="53" t="e">
        <f>Hybrid!T12</f>
        <v>#REF!</v>
      </c>
      <c r="BE41" s="53" t="e">
        <f>Hybrid!U12</f>
        <v>#REF!</v>
      </c>
      <c r="BF41" s="53" t="e">
        <f>Hybrid!V12</f>
        <v>#REF!</v>
      </c>
      <c r="BG41" s="53" t="e">
        <f>Hybrid!W12</f>
        <v>#REF!</v>
      </c>
      <c r="BH41" s="53" t="e">
        <f>Hybrid!X12</f>
        <v>#REF!</v>
      </c>
      <c r="BI41" s="53" t="e">
        <f>Hybrid!Y12</f>
        <v>#REF!</v>
      </c>
      <c r="BJ41" s="53" t="e">
        <f>Hybrid!Z12</f>
        <v>#REF!</v>
      </c>
      <c r="BK41" s="53" t="e">
        <f>Hybrid!AA12</f>
        <v>#REF!</v>
      </c>
      <c r="BL41" s="53" t="e">
        <f>Hybrid!AB12</f>
        <v>#REF!</v>
      </c>
      <c r="BM41" s="53" t="e">
        <f>Hybrid!AC12</f>
        <v>#REF!</v>
      </c>
      <c r="BN41" s="53" t="e">
        <f>Hybrid!AD12</f>
        <v>#REF!</v>
      </c>
      <c r="BO41" s="53" t="e">
        <f>Hybrid!AE12</f>
        <v>#REF!</v>
      </c>
      <c r="BP41" s="53" t="e">
        <f>Hybrid!AF12</f>
        <v>#REF!</v>
      </c>
      <c r="BQ41" s="53" t="e">
        <f>Hybrid!AG12</f>
        <v>#REF!</v>
      </c>
      <c r="BR41" s="53" t="e">
        <f>Hybrid!AH12</f>
        <v>#REF!</v>
      </c>
      <c r="BS41" s="53" t="e">
        <f>Hybrid!AI12</f>
        <v>#REF!</v>
      </c>
      <c r="BT41" s="53" t="e">
        <f>Hybrid!AJ12</f>
        <v>#REF!</v>
      </c>
      <c r="BU41" s="53" t="e">
        <f>Hybrid!AK12</f>
        <v>#REF!</v>
      </c>
      <c r="BV41" s="53" t="e">
        <f>Hybrid!AL12</f>
        <v>#REF!</v>
      </c>
      <c r="BW41" s="53" t="e">
        <f>Hybrid!AM12</f>
        <v>#REF!</v>
      </c>
      <c r="BX41" s="53" t="e">
        <f>Hybrid!AN12</f>
        <v>#REF!</v>
      </c>
      <c r="BY41" s="53" t="e">
        <f>Hybrid!AO12</f>
        <v>#REF!</v>
      </c>
      <c r="BZ41" s="53" t="e">
        <f>Hybrid!AP12</f>
        <v>#REF!</v>
      </c>
      <c r="CA41" s="53" t="e">
        <f>Hybrid!AQ12</f>
        <v>#REF!</v>
      </c>
      <c r="CB41" s="53" t="e">
        <f>Hybrid!AR12</f>
        <v>#REF!</v>
      </c>
      <c r="CC41" s="53" t="e">
        <f>Hybrid!AS12</f>
        <v>#REF!</v>
      </c>
      <c r="CD41" s="53" t="e">
        <f>Hybrid!AT12</f>
        <v>#REF!</v>
      </c>
      <c r="CE41" s="53" t="e">
        <f>Hybrid!AU12</f>
        <v>#REF!</v>
      </c>
      <c r="CF41" s="53" t="e">
        <f>Hybrid!AV12</f>
        <v>#REF!</v>
      </c>
      <c r="CG41" s="53" t="e">
        <f>Hybrid!AW12</f>
        <v>#REF!</v>
      </c>
      <c r="CH41" s="53" t="e">
        <f>Hybrid!AX12</f>
        <v>#REF!</v>
      </c>
      <c r="CI41" s="53" t="e">
        <f>Hybrid!AY12</f>
        <v>#REF!</v>
      </c>
      <c r="CJ41" s="53" t="e">
        <f>Hybrid!AZ12</f>
        <v>#REF!</v>
      </c>
      <c r="CK41" s="53" t="e">
        <f>Hybrid!BA12</f>
        <v>#REF!</v>
      </c>
      <c r="CL41" s="53" t="e">
        <f>Hybrid!BB12</f>
        <v>#REF!</v>
      </c>
      <c r="CM41" s="53" t="e">
        <f>Hybrid!BC12</f>
        <v>#REF!</v>
      </c>
      <c r="CN41" s="53" t="e">
        <f>Hybrid!BD12</f>
        <v>#REF!</v>
      </c>
      <c r="CO41" s="53" t="e">
        <f>Hybrid!BE12</f>
        <v>#REF!</v>
      </c>
      <c r="CP41" s="53" t="e">
        <f>Hybrid!BF12</f>
        <v>#REF!</v>
      </c>
      <c r="CQ41" s="53" t="e">
        <f>Hybrid!BG12</f>
        <v>#REF!</v>
      </c>
      <c r="CR41" s="53" t="e">
        <f>Hybrid!BH12</f>
        <v>#REF!</v>
      </c>
      <c r="CS41" s="53" t="e">
        <f>Hybrid!BI12</f>
        <v>#REF!</v>
      </c>
      <c r="CT41" s="53">
        <f>Hybrid!BJ12</f>
        <v>0</v>
      </c>
      <c r="CU41" s="53">
        <f>Hybrid!BK12</f>
        <v>0</v>
      </c>
    </row>
    <row r="42" spans="1:121" ht="13" x14ac:dyDescent="0.3">
      <c r="A42" s="56" t="s">
        <v>39</v>
      </c>
      <c r="AM42" s="53" t="e">
        <f>AL41</f>
        <v>#REF!</v>
      </c>
      <c r="AN42" s="53" t="e">
        <f t="shared" ref="AN42:BC52" si="19">AM41</f>
        <v>#REF!</v>
      </c>
      <c r="AO42" s="53" t="e">
        <f t="shared" si="19"/>
        <v>#REF!</v>
      </c>
      <c r="AP42" s="53" t="e">
        <f t="shared" si="19"/>
        <v>#REF!</v>
      </c>
      <c r="AQ42" s="53" t="e">
        <f t="shared" si="19"/>
        <v>#REF!</v>
      </c>
      <c r="AR42" s="53" t="e">
        <f t="shared" si="19"/>
        <v>#REF!</v>
      </c>
      <c r="AS42" s="53" t="e">
        <f t="shared" si="19"/>
        <v>#REF!</v>
      </c>
      <c r="AT42" s="53" t="e">
        <f t="shared" si="19"/>
        <v>#REF!</v>
      </c>
      <c r="AU42" s="53" t="e">
        <f t="shared" si="19"/>
        <v>#REF!</v>
      </c>
      <c r="AV42" s="53" t="e">
        <f t="shared" si="19"/>
        <v>#REF!</v>
      </c>
      <c r="AW42" s="60" t="e">
        <f t="shared" si="19"/>
        <v>#REF!</v>
      </c>
      <c r="AX42" s="53" t="e">
        <f t="shared" si="19"/>
        <v>#REF!</v>
      </c>
      <c r="AY42" s="53" t="e">
        <f t="shared" si="19"/>
        <v>#REF!</v>
      </c>
      <c r="AZ42" s="53" t="e">
        <f t="shared" si="19"/>
        <v>#REF!</v>
      </c>
      <c r="BA42" s="53" t="e">
        <f t="shared" si="19"/>
        <v>#REF!</v>
      </c>
      <c r="BB42" s="53" t="e">
        <f t="shared" si="19"/>
        <v>#REF!</v>
      </c>
      <c r="BC42" s="53" t="e">
        <f t="shared" si="19"/>
        <v>#REF!</v>
      </c>
      <c r="BD42" s="53" t="e">
        <f t="shared" ref="BD42:BS52" si="20">BC41</f>
        <v>#REF!</v>
      </c>
      <c r="BE42" s="53" t="e">
        <f t="shared" si="20"/>
        <v>#REF!</v>
      </c>
      <c r="BF42" s="53" t="e">
        <f t="shared" si="20"/>
        <v>#REF!</v>
      </c>
      <c r="BG42" s="53" t="e">
        <f t="shared" si="20"/>
        <v>#REF!</v>
      </c>
      <c r="BH42" s="53" t="e">
        <f t="shared" si="20"/>
        <v>#REF!</v>
      </c>
      <c r="BI42" s="60" t="e">
        <f t="shared" si="20"/>
        <v>#REF!</v>
      </c>
      <c r="BJ42" s="53" t="e">
        <f t="shared" si="20"/>
        <v>#REF!</v>
      </c>
      <c r="BK42" s="53" t="e">
        <f t="shared" si="20"/>
        <v>#REF!</v>
      </c>
      <c r="BL42" s="53" t="e">
        <f t="shared" si="20"/>
        <v>#REF!</v>
      </c>
      <c r="BM42" s="53" t="e">
        <f t="shared" si="20"/>
        <v>#REF!</v>
      </c>
      <c r="BN42" s="53" t="e">
        <f t="shared" si="20"/>
        <v>#REF!</v>
      </c>
      <c r="BO42" s="53" t="e">
        <f t="shared" si="20"/>
        <v>#REF!</v>
      </c>
      <c r="BP42" s="53" t="e">
        <f t="shared" si="20"/>
        <v>#REF!</v>
      </c>
      <c r="BQ42" s="53" t="e">
        <f t="shared" si="20"/>
        <v>#REF!</v>
      </c>
      <c r="BR42" s="53" t="e">
        <f t="shared" si="20"/>
        <v>#REF!</v>
      </c>
      <c r="BS42" s="53" t="e">
        <f t="shared" si="20"/>
        <v>#REF!</v>
      </c>
      <c r="BT42" s="53" t="e">
        <f t="shared" ref="BT42:CI52" si="21">BS41</f>
        <v>#REF!</v>
      </c>
      <c r="BU42" s="53" t="e">
        <f t="shared" si="21"/>
        <v>#REF!</v>
      </c>
      <c r="BV42" s="53" t="e">
        <f t="shared" si="21"/>
        <v>#REF!</v>
      </c>
      <c r="BW42" s="53" t="e">
        <f t="shared" si="21"/>
        <v>#REF!</v>
      </c>
      <c r="BX42" s="53" t="e">
        <f t="shared" si="21"/>
        <v>#REF!</v>
      </c>
      <c r="BY42" s="53" t="e">
        <f t="shared" si="21"/>
        <v>#REF!</v>
      </c>
      <c r="BZ42" s="53" t="e">
        <f t="shared" si="21"/>
        <v>#REF!</v>
      </c>
      <c r="CA42" s="53" t="e">
        <f t="shared" si="21"/>
        <v>#REF!</v>
      </c>
      <c r="CB42" s="53" t="e">
        <f t="shared" si="21"/>
        <v>#REF!</v>
      </c>
      <c r="CC42" s="53" t="e">
        <f t="shared" si="21"/>
        <v>#REF!</v>
      </c>
      <c r="CD42" s="53" t="e">
        <f t="shared" si="21"/>
        <v>#REF!</v>
      </c>
      <c r="CE42" s="53" t="e">
        <f t="shared" si="21"/>
        <v>#REF!</v>
      </c>
      <c r="CF42" s="53" t="e">
        <f t="shared" si="21"/>
        <v>#REF!</v>
      </c>
      <c r="CG42" s="53" t="e">
        <f t="shared" si="21"/>
        <v>#REF!</v>
      </c>
      <c r="CH42" s="53" t="e">
        <f t="shared" si="21"/>
        <v>#REF!</v>
      </c>
      <c r="CI42" s="53" t="e">
        <f t="shared" si="21"/>
        <v>#REF!</v>
      </c>
      <c r="CJ42" s="53" t="e">
        <f t="shared" ref="CJ42:CY52" si="22">CI41</f>
        <v>#REF!</v>
      </c>
      <c r="CK42" s="53" t="e">
        <f t="shared" si="22"/>
        <v>#REF!</v>
      </c>
      <c r="CL42" s="53" t="e">
        <f t="shared" si="22"/>
        <v>#REF!</v>
      </c>
      <c r="CM42" s="53" t="e">
        <f t="shared" si="22"/>
        <v>#REF!</v>
      </c>
      <c r="CN42" s="53" t="e">
        <f t="shared" si="22"/>
        <v>#REF!</v>
      </c>
      <c r="CO42" s="53" t="e">
        <f t="shared" si="22"/>
        <v>#REF!</v>
      </c>
      <c r="CP42" s="53" t="e">
        <f t="shared" si="22"/>
        <v>#REF!</v>
      </c>
      <c r="CQ42" s="53" t="e">
        <f t="shared" si="22"/>
        <v>#REF!</v>
      </c>
      <c r="CR42" s="53" t="e">
        <f t="shared" si="22"/>
        <v>#REF!</v>
      </c>
      <c r="CS42" s="53" t="e">
        <f t="shared" si="22"/>
        <v>#REF!</v>
      </c>
      <c r="CT42" s="53" t="e">
        <f t="shared" si="22"/>
        <v>#REF!</v>
      </c>
    </row>
    <row r="43" spans="1:121" ht="13" x14ac:dyDescent="0.3">
      <c r="A43" s="56" t="s">
        <v>40</v>
      </c>
      <c r="AN43" s="53" t="e">
        <f>AM42</f>
        <v>#REF!</v>
      </c>
      <c r="AO43" s="53" t="e">
        <f t="shared" si="19"/>
        <v>#REF!</v>
      </c>
      <c r="AP43" s="53" t="e">
        <f t="shared" si="19"/>
        <v>#REF!</v>
      </c>
      <c r="AQ43" s="53" t="e">
        <f t="shared" si="19"/>
        <v>#REF!</v>
      </c>
      <c r="AR43" s="53" t="e">
        <f t="shared" si="19"/>
        <v>#REF!</v>
      </c>
      <c r="AS43" s="53" t="e">
        <f t="shared" si="19"/>
        <v>#REF!</v>
      </c>
      <c r="AT43" s="53" t="e">
        <f t="shared" si="19"/>
        <v>#REF!</v>
      </c>
      <c r="AU43" s="53" t="e">
        <f t="shared" si="19"/>
        <v>#REF!</v>
      </c>
      <c r="AV43" s="53" t="e">
        <f t="shared" si="19"/>
        <v>#REF!</v>
      </c>
      <c r="AW43" s="60" t="e">
        <f t="shared" si="19"/>
        <v>#REF!</v>
      </c>
      <c r="AX43" s="53" t="e">
        <f t="shared" si="19"/>
        <v>#REF!</v>
      </c>
      <c r="AY43" s="53" t="e">
        <f t="shared" si="19"/>
        <v>#REF!</v>
      </c>
      <c r="AZ43" s="53" t="e">
        <f t="shared" si="19"/>
        <v>#REF!</v>
      </c>
      <c r="BA43" s="53" t="e">
        <f t="shared" si="19"/>
        <v>#REF!</v>
      </c>
      <c r="BB43" s="53" t="e">
        <f t="shared" si="19"/>
        <v>#REF!</v>
      </c>
      <c r="BC43" s="53" t="e">
        <f t="shared" si="19"/>
        <v>#REF!</v>
      </c>
      <c r="BD43" s="53" t="e">
        <f t="shared" si="20"/>
        <v>#REF!</v>
      </c>
      <c r="BE43" s="53" t="e">
        <f t="shared" si="20"/>
        <v>#REF!</v>
      </c>
      <c r="BF43" s="53" t="e">
        <f t="shared" si="20"/>
        <v>#REF!</v>
      </c>
      <c r="BG43" s="53" t="e">
        <f t="shared" si="20"/>
        <v>#REF!</v>
      </c>
      <c r="BH43" s="53" t="e">
        <f t="shared" si="20"/>
        <v>#REF!</v>
      </c>
      <c r="BI43" s="60" t="e">
        <f t="shared" si="20"/>
        <v>#REF!</v>
      </c>
      <c r="BJ43" s="53" t="e">
        <f t="shared" si="20"/>
        <v>#REF!</v>
      </c>
      <c r="BK43" s="53" t="e">
        <f t="shared" si="20"/>
        <v>#REF!</v>
      </c>
      <c r="BL43" s="53" t="e">
        <f t="shared" si="20"/>
        <v>#REF!</v>
      </c>
      <c r="BM43" s="53" t="e">
        <f t="shared" si="20"/>
        <v>#REF!</v>
      </c>
      <c r="BN43" s="53" t="e">
        <f t="shared" si="20"/>
        <v>#REF!</v>
      </c>
      <c r="BO43" s="53" t="e">
        <f t="shared" si="20"/>
        <v>#REF!</v>
      </c>
      <c r="BP43" s="53" t="e">
        <f t="shared" si="20"/>
        <v>#REF!</v>
      </c>
      <c r="BQ43" s="53" t="e">
        <f t="shared" si="20"/>
        <v>#REF!</v>
      </c>
      <c r="BR43" s="53" t="e">
        <f t="shared" si="20"/>
        <v>#REF!</v>
      </c>
      <c r="BS43" s="53" t="e">
        <f t="shared" si="20"/>
        <v>#REF!</v>
      </c>
      <c r="BT43" s="53" t="e">
        <f t="shared" si="21"/>
        <v>#REF!</v>
      </c>
      <c r="BU43" s="53" t="e">
        <f t="shared" si="21"/>
        <v>#REF!</v>
      </c>
      <c r="BV43" s="53" t="e">
        <f t="shared" si="21"/>
        <v>#REF!</v>
      </c>
      <c r="BW43" s="53" t="e">
        <f t="shared" si="21"/>
        <v>#REF!</v>
      </c>
      <c r="BX43" s="53" t="e">
        <f t="shared" si="21"/>
        <v>#REF!</v>
      </c>
      <c r="BY43" s="53" t="e">
        <f t="shared" si="21"/>
        <v>#REF!</v>
      </c>
      <c r="BZ43" s="53" t="e">
        <f t="shared" si="21"/>
        <v>#REF!</v>
      </c>
      <c r="CA43" s="53" t="e">
        <f t="shared" si="21"/>
        <v>#REF!</v>
      </c>
      <c r="CB43" s="53" t="e">
        <f t="shared" si="21"/>
        <v>#REF!</v>
      </c>
      <c r="CC43" s="53" t="e">
        <f t="shared" si="21"/>
        <v>#REF!</v>
      </c>
      <c r="CD43" s="53" t="e">
        <f t="shared" si="21"/>
        <v>#REF!</v>
      </c>
      <c r="CE43" s="53" t="e">
        <f t="shared" si="21"/>
        <v>#REF!</v>
      </c>
      <c r="CF43" s="53" t="e">
        <f t="shared" si="21"/>
        <v>#REF!</v>
      </c>
      <c r="CG43" s="53" t="e">
        <f t="shared" si="21"/>
        <v>#REF!</v>
      </c>
      <c r="CH43" s="53" t="e">
        <f t="shared" si="21"/>
        <v>#REF!</v>
      </c>
      <c r="CI43" s="53" t="e">
        <f t="shared" si="21"/>
        <v>#REF!</v>
      </c>
      <c r="CJ43" s="53" t="e">
        <f t="shared" si="22"/>
        <v>#REF!</v>
      </c>
      <c r="CK43" s="53" t="e">
        <f t="shared" si="22"/>
        <v>#REF!</v>
      </c>
      <c r="CL43" s="53" t="e">
        <f t="shared" si="22"/>
        <v>#REF!</v>
      </c>
      <c r="CM43" s="53" t="e">
        <f t="shared" si="22"/>
        <v>#REF!</v>
      </c>
      <c r="CN43" s="53" t="e">
        <f t="shared" si="22"/>
        <v>#REF!</v>
      </c>
      <c r="CO43" s="53" t="e">
        <f t="shared" si="22"/>
        <v>#REF!</v>
      </c>
      <c r="CP43" s="53" t="e">
        <f t="shared" si="22"/>
        <v>#REF!</v>
      </c>
      <c r="CQ43" s="53" t="e">
        <f t="shared" si="22"/>
        <v>#REF!</v>
      </c>
      <c r="CR43" s="53" t="e">
        <f t="shared" si="22"/>
        <v>#REF!</v>
      </c>
      <c r="CS43" s="53" t="e">
        <f t="shared" si="22"/>
        <v>#REF!</v>
      </c>
      <c r="CT43" s="53" t="e">
        <f t="shared" si="22"/>
        <v>#REF!</v>
      </c>
      <c r="CU43" s="53" t="e">
        <f t="shared" si="22"/>
        <v>#REF!</v>
      </c>
    </row>
    <row r="44" spans="1:121" ht="13" x14ac:dyDescent="0.3">
      <c r="A44" s="56" t="s">
        <v>41</v>
      </c>
      <c r="AO44" s="53" t="e">
        <f>AN43</f>
        <v>#REF!</v>
      </c>
      <c r="AP44" s="53" t="e">
        <f t="shared" si="19"/>
        <v>#REF!</v>
      </c>
      <c r="AQ44" s="53" t="e">
        <f t="shared" si="19"/>
        <v>#REF!</v>
      </c>
      <c r="AR44" s="53" t="e">
        <f t="shared" si="19"/>
        <v>#REF!</v>
      </c>
      <c r="AS44" s="53" t="e">
        <f t="shared" si="19"/>
        <v>#REF!</v>
      </c>
      <c r="AT44" s="53" t="e">
        <f t="shared" si="19"/>
        <v>#REF!</v>
      </c>
      <c r="AU44" s="53" t="e">
        <f t="shared" si="19"/>
        <v>#REF!</v>
      </c>
      <c r="AV44" s="53" t="e">
        <f t="shared" si="19"/>
        <v>#REF!</v>
      </c>
      <c r="AW44" s="60" t="e">
        <f t="shared" si="19"/>
        <v>#REF!</v>
      </c>
      <c r="AX44" s="53" t="e">
        <f t="shared" si="19"/>
        <v>#REF!</v>
      </c>
      <c r="AY44" s="53" t="e">
        <f t="shared" si="19"/>
        <v>#REF!</v>
      </c>
      <c r="AZ44" s="53" t="e">
        <f t="shared" si="19"/>
        <v>#REF!</v>
      </c>
      <c r="BA44" s="53" t="e">
        <f t="shared" si="19"/>
        <v>#REF!</v>
      </c>
      <c r="BB44" s="53" t="e">
        <f t="shared" si="19"/>
        <v>#REF!</v>
      </c>
      <c r="BC44" s="53" t="e">
        <f t="shared" si="19"/>
        <v>#REF!</v>
      </c>
      <c r="BD44" s="53" t="e">
        <f t="shared" si="20"/>
        <v>#REF!</v>
      </c>
      <c r="BE44" s="53" t="e">
        <f t="shared" si="20"/>
        <v>#REF!</v>
      </c>
      <c r="BF44" s="53" t="e">
        <f t="shared" si="20"/>
        <v>#REF!</v>
      </c>
      <c r="BG44" s="53" t="e">
        <f t="shared" si="20"/>
        <v>#REF!</v>
      </c>
      <c r="BH44" s="53" t="e">
        <f t="shared" si="20"/>
        <v>#REF!</v>
      </c>
      <c r="BI44" s="60" t="e">
        <f t="shared" si="20"/>
        <v>#REF!</v>
      </c>
      <c r="BJ44" s="53" t="e">
        <f t="shared" si="20"/>
        <v>#REF!</v>
      </c>
      <c r="BK44" s="53" t="e">
        <f t="shared" si="20"/>
        <v>#REF!</v>
      </c>
      <c r="BL44" s="53" t="e">
        <f t="shared" si="20"/>
        <v>#REF!</v>
      </c>
      <c r="BM44" s="53" t="e">
        <f t="shared" si="20"/>
        <v>#REF!</v>
      </c>
      <c r="BN44" s="53" t="e">
        <f t="shared" si="20"/>
        <v>#REF!</v>
      </c>
      <c r="BO44" s="53" t="e">
        <f t="shared" si="20"/>
        <v>#REF!</v>
      </c>
      <c r="BP44" s="53" t="e">
        <f t="shared" si="20"/>
        <v>#REF!</v>
      </c>
      <c r="BQ44" s="53" t="e">
        <f t="shared" si="20"/>
        <v>#REF!</v>
      </c>
      <c r="BR44" s="53" t="e">
        <f t="shared" si="20"/>
        <v>#REF!</v>
      </c>
      <c r="BS44" s="53" t="e">
        <f t="shared" si="20"/>
        <v>#REF!</v>
      </c>
      <c r="BT44" s="53" t="e">
        <f t="shared" si="21"/>
        <v>#REF!</v>
      </c>
      <c r="BU44" s="53" t="e">
        <f t="shared" si="21"/>
        <v>#REF!</v>
      </c>
      <c r="BV44" s="53" t="e">
        <f t="shared" si="21"/>
        <v>#REF!</v>
      </c>
      <c r="BW44" s="53" t="e">
        <f t="shared" si="21"/>
        <v>#REF!</v>
      </c>
      <c r="BX44" s="53" t="e">
        <f t="shared" si="21"/>
        <v>#REF!</v>
      </c>
      <c r="BY44" s="53" t="e">
        <f t="shared" si="21"/>
        <v>#REF!</v>
      </c>
      <c r="BZ44" s="53" t="e">
        <f t="shared" si="21"/>
        <v>#REF!</v>
      </c>
      <c r="CA44" s="53" t="e">
        <f t="shared" si="21"/>
        <v>#REF!</v>
      </c>
      <c r="CB44" s="53" t="e">
        <f t="shared" si="21"/>
        <v>#REF!</v>
      </c>
      <c r="CC44" s="53" t="e">
        <f t="shared" si="21"/>
        <v>#REF!</v>
      </c>
      <c r="CD44" s="53" t="e">
        <f t="shared" si="21"/>
        <v>#REF!</v>
      </c>
      <c r="CE44" s="53" t="e">
        <f t="shared" si="21"/>
        <v>#REF!</v>
      </c>
      <c r="CF44" s="53" t="e">
        <f t="shared" si="21"/>
        <v>#REF!</v>
      </c>
      <c r="CG44" s="53" t="e">
        <f t="shared" si="21"/>
        <v>#REF!</v>
      </c>
      <c r="CH44" s="53" t="e">
        <f t="shared" si="21"/>
        <v>#REF!</v>
      </c>
      <c r="CI44" s="53" t="e">
        <f t="shared" si="21"/>
        <v>#REF!</v>
      </c>
      <c r="CJ44" s="53" t="e">
        <f t="shared" si="22"/>
        <v>#REF!</v>
      </c>
      <c r="CK44" s="53" t="e">
        <f t="shared" si="22"/>
        <v>#REF!</v>
      </c>
      <c r="CL44" s="53" t="e">
        <f t="shared" si="22"/>
        <v>#REF!</v>
      </c>
      <c r="CM44" s="53" t="e">
        <f t="shared" si="22"/>
        <v>#REF!</v>
      </c>
      <c r="CN44" s="53" t="e">
        <f t="shared" si="22"/>
        <v>#REF!</v>
      </c>
      <c r="CO44" s="53" t="e">
        <f t="shared" si="22"/>
        <v>#REF!</v>
      </c>
      <c r="CP44" s="53" t="e">
        <f t="shared" si="22"/>
        <v>#REF!</v>
      </c>
      <c r="CQ44" s="53" t="e">
        <f t="shared" si="22"/>
        <v>#REF!</v>
      </c>
      <c r="CR44" s="53" t="e">
        <f t="shared" si="22"/>
        <v>#REF!</v>
      </c>
      <c r="CS44" s="53" t="e">
        <f t="shared" si="22"/>
        <v>#REF!</v>
      </c>
      <c r="CT44" s="53" t="e">
        <f t="shared" si="22"/>
        <v>#REF!</v>
      </c>
      <c r="CU44" s="53" t="e">
        <f t="shared" si="22"/>
        <v>#REF!</v>
      </c>
      <c r="CV44" s="53" t="e">
        <f t="shared" si="22"/>
        <v>#REF!</v>
      </c>
    </row>
    <row r="45" spans="1:121" ht="13" x14ac:dyDescent="0.3">
      <c r="A45" s="56" t="s">
        <v>42</v>
      </c>
      <c r="AP45" s="53" t="e">
        <f>AO44</f>
        <v>#REF!</v>
      </c>
      <c r="AQ45" s="53" t="e">
        <f t="shared" si="19"/>
        <v>#REF!</v>
      </c>
      <c r="AR45" s="53" t="e">
        <f t="shared" si="19"/>
        <v>#REF!</v>
      </c>
      <c r="AS45" s="53" t="e">
        <f t="shared" si="19"/>
        <v>#REF!</v>
      </c>
      <c r="AT45" s="53" t="e">
        <f t="shared" si="19"/>
        <v>#REF!</v>
      </c>
      <c r="AU45" s="53" t="e">
        <f t="shared" si="19"/>
        <v>#REF!</v>
      </c>
      <c r="AV45" s="53" t="e">
        <f t="shared" si="19"/>
        <v>#REF!</v>
      </c>
      <c r="AW45" s="60" t="e">
        <f t="shared" si="19"/>
        <v>#REF!</v>
      </c>
      <c r="AX45" s="53" t="e">
        <f t="shared" si="19"/>
        <v>#REF!</v>
      </c>
      <c r="AY45" s="53" t="e">
        <f t="shared" si="19"/>
        <v>#REF!</v>
      </c>
      <c r="AZ45" s="53" t="e">
        <f t="shared" si="19"/>
        <v>#REF!</v>
      </c>
      <c r="BA45" s="53" t="e">
        <f t="shared" si="19"/>
        <v>#REF!</v>
      </c>
      <c r="BB45" s="53" t="e">
        <f t="shared" si="19"/>
        <v>#REF!</v>
      </c>
      <c r="BC45" s="53" t="e">
        <f t="shared" si="19"/>
        <v>#REF!</v>
      </c>
      <c r="BD45" s="53" t="e">
        <f t="shared" si="20"/>
        <v>#REF!</v>
      </c>
      <c r="BE45" s="53" t="e">
        <f t="shared" si="20"/>
        <v>#REF!</v>
      </c>
      <c r="BF45" s="53" t="e">
        <f t="shared" si="20"/>
        <v>#REF!</v>
      </c>
      <c r="BG45" s="53" t="e">
        <f t="shared" si="20"/>
        <v>#REF!</v>
      </c>
      <c r="BH45" s="53" t="e">
        <f t="shared" si="20"/>
        <v>#REF!</v>
      </c>
      <c r="BI45" s="60" t="e">
        <f t="shared" si="20"/>
        <v>#REF!</v>
      </c>
      <c r="BJ45" s="53" t="e">
        <f t="shared" si="20"/>
        <v>#REF!</v>
      </c>
      <c r="BK45" s="53" t="e">
        <f t="shared" si="20"/>
        <v>#REF!</v>
      </c>
      <c r="BL45" s="53" t="e">
        <f t="shared" si="20"/>
        <v>#REF!</v>
      </c>
      <c r="BM45" s="53" t="e">
        <f t="shared" si="20"/>
        <v>#REF!</v>
      </c>
      <c r="BN45" s="53" t="e">
        <f t="shared" si="20"/>
        <v>#REF!</v>
      </c>
      <c r="BO45" s="53" t="e">
        <f t="shared" si="20"/>
        <v>#REF!</v>
      </c>
      <c r="BP45" s="53" t="e">
        <f t="shared" si="20"/>
        <v>#REF!</v>
      </c>
      <c r="BQ45" s="53" t="e">
        <f t="shared" si="20"/>
        <v>#REF!</v>
      </c>
      <c r="BR45" s="53" t="e">
        <f t="shared" si="20"/>
        <v>#REF!</v>
      </c>
      <c r="BS45" s="53" t="e">
        <f t="shared" si="20"/>
        <v>#REF!</v>
      </c>
      <c r="BT45" s="53" t="e">
        <f t="shared" si="21"/>
        <v>#REF!</v>
      </c>
      <c r="BU45" s="53" t="e">
        <f t="shared" si="21"/>
        <v>#REF!</v>
      </c>
      <c r="BV45" s="53" t="e">
        <f t="shared" si="21"/>
        <v>#REF!</v>
      </c>
      <c r="BW45" s="53" t="e">
        <f t="shared" si="21"/>
        <v>#REF!</v>
      </c>
      <c r="BX45" s="53" t="e">
        <f t="shared" si="21"/>
        <v>#REF!</v>
      </c>
      <c r="BY45" s="53" t="e">
        <f t="shared" si="21"/>
        <v>#REF!</v>
      </c>
      <c r="BZ45" s="53" t="e">
        <f t="shared" si="21"/>
        <v>#REF!</v>
      </c>
      <c r="CA45" s="53" t="e">
        <f t="shared" si="21"/>
        <v>#REF!</v>
      </c>
      <c r="CB45" s="53" t="e">
        <f t="shared" si="21"/>
        <v>#REF!</v>
      </c>
      <c r="CC45" s="53" t="e">
        <f t="shared" si="21"/>
        <v>#REF!</v>
      </c>
      <c r="CD45" s="53" t="e">
        <f t="shared" si="21"/>
        <v>#REF!</v>
      </c>
      <c r="CE45" s="53" t="e">
        <f t="shared" si="21"/>
        <v>#REF!</v>
      </c>
      <c r="CF45" s="53" t="e">
        <f t="shared" si="21"/>
        <v>#REF!</v>
      </c>
      <c r="CG45" s="53" t="e">
        <f t="shared" si="21"/>
        <v>#REF!</v>
      </c>
      <c r="CH45" s="53" t="e">
        <f t="shared" si="21"/>
        <v>#REF!</v>
      </c>
      <c r="CI45" s="53" t="e">
        <f t="shared" si="21"/>
        <v>#REF!</v>
      </c>
      <c r="CJ45" s="53" t="e">
        <f t="shared" si="22"/>
        <v>#REF!</v>
      </c>
      <c r="CK45" s="53" t="e">
        <f t="shared" si="22"/>
        <v>#REF!</v>
      </c>
      <c r="CL45" s="53" t="e">
        <f t="shared" si="22"/>
        <v>#REF!</v>
      </c>
      <c r="CM45" s="53" t="e">
        <f t="shared" si="22"/>
        <v>#REF!</v>
      </c>
      <c r="CN45" s="53" t="e">
        <f t="shared" si="22"/>
        <v>#REF!</v>
      </c>
      <c r="CO45" s="53" t="e">
        <f t="shared" si="22"/>
        <v>#REF!</v>
      </c>
      <c r="CP45" s="53" t="e">
        <f t="shared" si="22"/>
        <v>#REF!</v>
      </c>
      <c r="CQ45" s="53" t="e">
        <f t="shared" si="22"/>
        <v>#REF!</v>
      </c>
      <c r="CR45" s="53" t="e">
        <f t="shared" si="22"/>
        <v>#REF!</v>
      </c>
      <c r="CS45" s="53" t="e">
        <f t="shared" si="22"/>
        <v>#REF!</v>
      </c>
      <c r="CT45" s="53" t="e">
        <f t="shared" si="22"/>
        <v>#REF!</v>
      </c>
      <c r="CU45" s="53" t="e">
        <f t="shared" si="22"/>
        <v>#REF!</v>
      </c>
      <c r="CV45" s="53" t="e">
        <f t="shared" si="22"/>
        <v>#REF!</v>
      </c>
      <c r="CW45" s="53" t="e">
        <f t="shared" si="22"/>
        <v>#REF!</v>
      </c>
    </row>
    <row r="46" spans="1:121" ht="13" x14ac:dyDescent="0.3">
      <c r="A46" s="56" t="s">
        <v>43</v>
      </c>
      <c r="AQ46" s="53" t="e">
        <f>AP45</f>
        <v>#REF!</v>
      </c>
      <c r="AR46" s="53" t="e">
        <f t="shared" si="19"/>
        <v>#REF!</v>
      </c>
      <c r="AS46" s="53" t="e">
        <f t="shared" si="19"/>
        <v>#REF!</v>
      </c>
      <c r="AT46" s="53" t="e">
        <f t="shared" si="19"/>
        <v>#REF!</v>
      </c>
      <c r="AU46" s="53" t="e">
        <f t="shared" si="19"/>
        <v>#REF!</v>
      </c>
      <c r="AV46" s="53" t="e">
        <f t="shared" si="19"/>
        <v>#REF!</v>
      </c>
      <c r="AW46" s="60" t="e">
        <f t="shared" si="19"/>
        <v>#REF!</v>
      </c>
      <c r="AX46" s="53" t="e">
        <f t="shared" si="19"/>
        <v>#REF!</v>
      </c>
      <c r="AY46" s="53" t="e">
        <f t="shared" si="19"/>
        <v>#REF!</v>
      </c>
      <c r="AZ46" s="53" t="e">
        <f t="shared" si="19"/>
        <v>#REF!</v>
      </c>
      <c r="BA46" s="53" t="e">
        <f t="shared" si="19"/>
        <v>#REF!</v>
      </c>
      <c r="BB46" s="53" t="e">
        <f t="shared" si="19"/>
        <v>#REF!</v>
      </c>
      <c r="BC46" s="53" t="e">
        <f t="shared" si="19"/>
        <v>#REF!</v>
      </c>
      <c r="BD46" s="53" t="e">
        <f t="shared" si="20"/>
        <v>#REF!</v>
      </c>
      <c r="BE46" s="53" t="e">
        <f t="shared" si="20"/>
        <v>#REF!</v>
      </c>
      <c r="BF46" s="53" t="e">
        <f t="shared" si="20"/>
        <v>#REF!</v>
      </c>
      <c r="BG46" s="53" t="e">
        <f t="shared" si="20"/>
        <v>#REF!</v>
      </c>
      <c r="BH46" s="53" t="e">
        <f t="shared" si="20"/>
        <v>#REF!</v>
      </c>
      <c r="BI46" s="60" t="e">
        <f t="shared" si="20"/>
        <v>#REF!</v>
      </c>
      <c r="BJ46" s="53" t="e">
        <f t="shared" si="20"/>
        <v>#REF!</v>
      </c>
      <c r="BK46" s="53" t="e">
        <f t="shared" si="20"/>
        <v>#REF!</v>
      </c>
      <c r="BL46" s="53" t="e">
        <f t="shared" si="20"/>
        <v>#REF!</v>
      </c>
      <c r="BM46" s="53" t="e">
        <f t="shared" si="20"/>
        <v>#REF!</v>
      </c>
      <c r="BN46" s="53" t="e">
        <f t="shared" si="20"/>
        <v>#REF!</v>
      </c>
      <c r="BO46" s="53" t="e">
        <f t="shared" si="20"/>
        <v>#REF!</v>
      </c>
      <c r="BP46" s="53" t="e">
        <f t="shared" si="20"/>
        <v>#REF!</v>
      </c>
      <c r="BQ46" s="53" t="e">
        <f t="shared" si="20"/>
        <v>#REF!</v>
      </c>
      <c r="BR46" s="53" t="e">
        <f t="shared" si="20"/>
        <v>#REF!</v>
      </c>
      <c r="BS46" s="53" t="e">
        <f t="shared" si="20"/>
        <v>#REF!</v>
      </c>
      <c r="BT46" s="53" t="e">
        <f t="shared" si="21"/>
        <v>#REF!</v>
      </c>
      <c r="BU46" s="53" t="e">
        <f t="shared" si="21"/>
        <v>#REF!</v>
      </c>
      <c r="BV46" s="53" t="e">
        <f t="shared" si="21"/>
        <v>#REF!</v>
      </c>
      <c r="BW46" s="53" t="e">
        <f t="shared" si="21"/>
        <v>#REF!</v>
      </c>
      <c r="BX46" s="53" t="e">
        <f t="shared" si="21"/>
        <v>#REF!</v>
      </c>
      <c r="BY46" s="53" t="e">
        <f t="shared" si="21"/>
        <v>#REF!</v>
      </c>
      <c r="BZ46" s="53" t="e">
        <f t="shared" si="21"/>
        <v>#REF!</v>
      </c>
      <c r="CA46" s="53" t="e">
        <f t="shared" si="21"/>
        <v>#REF!</v>
      </c>
      <c r="CB46" s="53" t="e">
        <f t="shared" si="21"/>
        <v>#REF!</v>
      </c>
      <c r="CC46" s="53" t="e">
        <f t="shared" si="21"/>
        <v>#REF!</v>
      </c>
      <c r="CD46" s="53" t="e">
        <f t="shared" si="21"/>
        <v>#REF!</v>
      </c>
      <c r="CE46" s="53" t="e">
        <f t="shared" si="21"/>
        <v>#REF!</v>
      </c>
      <c r="CF46" s="53" t="e">
        <f t="shared" si="21"/>
        <v>#REF!</v>
      </c>
      <c r="CG46" s="53" t="e">
        <f t="shared" si="21"/>
        <v>#REF!</v>
      </c>
      <c r="CH46" s="53" t="e">
        <f t="shared" si="21"/>
        <v>#REF!</v>
      </c>
      <c r="CI46" s="53" t="e">
        <f t="shared" si="21"/>
        <v>#REF!</v>
      </c>
      <c r="CJ46" s="53" t="e">
        <f t="shared" si="22"/>
        <v>#REF!</v>
      </c>
      <c r="CK46" s="53" t="e">
        <f t="shared" si="22"/>
        <v>#REF!</v>
      </c>
      <c r="CL46" s="53" t="e">
        <f t="shared" si="22"/>
        <v>#REF!</v>
      </c>
      <c r="CM46" s="53" t="e">
        <f t="shared" si="22"/>
        <v>#REF!</v>
      </c>
      <c r="CN46" s="53" t="e">
        <f t="shared" si="22"/>
        <v>#REF!</v>
      </c>
      <c r="CO46" s="53" t="e">
        <f t="shared" si="22"/>
        <v>#REF!</v>
      </c>
      <c r="CP46" s="53" t="e">
        <f t="shared" si="22"/>
        <v>#REF!</v>
      </c>
      <c r="CQ46" s="53" t="e">
        <f t="shared" si="22"/>
        <v>#REF!</v>
      </c>
      <c r="CR46" s="53" t="e">
        <f t="shared" si="22"/>
        <v>#REF!</v>
      </c>
      <c r="CS46" s="53" t="e">
        <f t="shared" si="22"/>
        <v>#REF!</v>
      </c>
      <c r="CT46" s="53" t="e">
        <f t="shared" si="22"/>
        <v>#REF!</v>
      </c>
      <c r="CU46" s="53" t="e">
        <f t="shared" si="22"/>
        <v>#REF!</v>
      </c>
      <c r="CV46" s="53" t="e">
        <f t="shared" si="22"/>
        <v>#REF!</v>
      </c>
      <c r="CW46" s="53" t="e">
        <f t="shared" si="22"/>
        <v>#REF!</v>
      </c>
      <c r="CX46" s="53" t="e">
        <f t="shared" si="22"/>
        <v>#REF!</v>
      </c>
    </row>
    <row r="47" spans="1:121" ht="13" x14ac:dyDescent="0.3">
      <c r="A47" s="56" t="s">
        <v>44</v>
      </c>
      <c r="AR47" s="53" t="e">
        <f>AQ46</f>
        <v>#REF!</v>
      </c>
      <c r="AS47" s="53" t="e">
        <f t="shared" si="19"/>
        <v>#REF!</v>
      </c>
      <c r="AT47" s="53" t="e">
        <f t="shared" si="19"/>
        <v>#REF!</v>
      </c>
      <c r="AU47" s="53" t="e">
        <f t="shared" si="19"/>
        <v>#REF!</v>
      </c>
      <c r="AV47" s="53" t="e">
        <f t="shared" si="19"/>
        <v>#REF!</v>
      </c>
      <c r="AW47" s="60" t="e">
        <f t="shared" si="19"/>
        <v>#REF!</v>
      </c>
      <c r="AX47" s="53" t="e">
        <f t="shared" si="19"/>
        <v>#REF!</v>
      </c>
      <c r="AY47" s="53" t="e">
        <f t="shared" si="19"/>
        <v>#REF!</v>
      </c>
      <c r="AZ47" s="53" t="e">
        <f t="shared" si="19"/>
        <v>#REF!</v>
      </c>
      <c r="BA47" s="53" t="e">
        <f t="shared" si="19"/>
        <v>#REF!</v>
      </c>
      <c r="BB47" s="53" t="e">
        <f t="shared" si="19"/>
        <v>#REF!</v>
      </c>
      <c r="BC47" s="53" t="e">
        <f t="shared" si="19"/>
        <v>#REF!</v>
      </c>
      <c r="BD47" s="53" t="e">
        <f t="shared" si="20"/>
        <v>#REF!</v>
      </c>
      <c r="BE47" s="53" t="e">
        <f t="shared" si="20"/>
        <v>#REF!</v>
      </c>
      <c r="BF47" s="53" t="e">
        <f t="shared" si="20"/>
        <v>#REF!</v>
      </c>
      <c r="BG47" s="53" t="e">
        <f t="shared" si="20"/>
        <v>#REF!</v>
      </c>
      <c r="BH47" s="53" t="e">
        <f t="shared" si="20"/>
        <v>#REF!</v>
      </c>
      <c r="BI47" s="60" t="e">
        <f t="shared" si="20"/>
        <v>#REF!</v>
      </c>
      <c r="BJ47" s="53" t="e">
        <f t="shared" si="20"/>
        <v>#REF!</v>
      </c>
      <c r="BK47" s="53" t="e">
        <f t="shared" si="20"/>
        <v>#REF!</v>
      </c>
      <c r="BL47" s="53" t="e">
        <f t="shared" si="20"/>
        <v>#REF!</v>
      </c>
      <c r="BM47" s="53" t="e">
        <f t="shared" si="20"/>
        <v>#REF!</v>
      </c>
      <c r="BN47" s="53" t="e">
        <f t="shared" si="20"/>
        <v>#REF!</v>
      </c>
      <c r="BO47" s="53" t="e">
        <f t="shared" si="20"/>
        <v>#REF!</v>
      </c>
      <c r="BP47" s="53" t="e">
        <f t="shared" si="20"/>
        <v>#REF!</v>
      </c>
      <c r="BQ47" s="53" t="e">
        <f t="shared" si="20"/>
        <v>#REF!</v>
      </c>
      <c r="BR47" s="53" t="e">
        <f t="shared" si="20"/>
        <v>#REF!</v>
      </c>
      <c r="BS47" s="53" t="e">
        <f t="shared" si="20"/>
        <v>#REF!</v>
      </c>
      <c r="BT47" s="53" t="e">
        <f t="shared" si="21"/>
        <v>#REF!</v>
      </c>
      <c r="BU47" s="53" t="e">
        <f t="shared" si="21"/>
        <v>#REF!</v>
      </c>
      <c r="BV47" s="53" t="e">
        <f t="shared" si="21"/>
        <v>#REF!</v>
      </c>
      <c r="BW47" s="53" t="e">
        <f t="shared" si="21"/>
        <v>#REF!</v>
      </c>
      <c r="BX47" s="53" t="e">
        <f t="shared" si="21"/>
        <v>#REF!</v>
      </c>
      <c r="BY47" s="53" t="e">
        <f t="shared" si="21"/>
        <v>#REF!</v>
      </c>
      <c r="BZ47" s="53" t="e">
        <f t="shared" si="21"/>
        <v>#REF!</v>
      </c>
      <c r="CA47" s="53" t="e">
        <f t="shared" si="21"/>
        <v>#REF!</v>
      </c>
      <c r="CB47" s="53" t="e">
        <f t="shared" si="21"/>
        <v>#REF!</v>
      </c>
      <c r="CC47" s="53" t="e">
        <f t="shared" si="21"/>
        <v>#REF!</v>
      </c>
      <c r="CD47" s="53" t="e">
        <f t="shared" si="21"/>
        <v>#REF!</v>
      </c>
      <c r="CE47" s="53" t="e">
        <f t="shared" si="21"/>
        <v>#REF!</v>
      </c>
      <c r="CF47" s="53" t="e">
        <f t="shared" si="21"/>
        <v>#REF!</v>
      </c>
      <c r="CG47" s="53" t="e">
        <f t="shared" si="21"/>
        <v>#REF!</v>
      </c>
      <c r="CH47" s="53" t="e">
        <f t="shared" si="21"/>
        <v>#REF!</v>
      </c>
      <c r="CI47" s="53" t="e">
        <f t="shared" si="21"/>
        <v>#REF!</v>
      </c>
      <c r="CJ47" s="53" t="e">
        <f t="shared" si="22"/>
        <v>#REF!</v>
      </c>
      <c r="CK47" s="53" t="e">
        <f t="shared" si="22"/>
        <v>#REF!</v>
      </c>
      <c r="CL47" s="53" t="e">
        <f t="shared" si="22"/>
        <v>#REF!</v>
      </c>
      <c r="CM47" s="53" t="e">
        <f t="shared" si="22"/>
        <v>#REF!</v>
      </c>
      <c r="CN47" s="53" t="e">
        <f t="shared" si="22"/>
        <v>#REF!</v>
      </c>
      <c r="CO47" s="53" t="e">
        <f t="shared" si="22"/>
        <v>#REF!</v>
      </c>
      <c r="CP47" s="53" t="e">
        <f t="shared" si="22"/>
        <v>#REF!</v>
      </c>
      <c r="CQ47" s="53" t="e">
        <f t="shared" si="22"/>
        <v>#REF!</v>
      </c>
      <c r="CR47" s="53" t="e">
        <f t="shared" si="22"/>
        <v>#REF!</v>
      </c>
      <c r="CS47" s="53" t="e">
        <f t="shared" si="22"/>
        <v>#REF!</v>
      </c>
      <c r="CT47" s="53" t="e">
        <f t="shared" si="22"/>
        <v>#REF!</v>
      </c>
      <c r="CU47" s="53" t="e">
        <f t="shared" si="22"/>
        <v>#REF!</v>
      </c>
      <c r="CV47" s="53" t="e">
        <f t="shared" si="22"/>
        <v>#REF!</v>
      </c>
      <c r="CW47" s="53" t="e">
        <f t="shared" si="22"/>
        <v>#REF!</v>
      </c>
      <c r="CX47" s="53" t="e">
        <f t="shared" si="22"/>
        <v>#REF!</v>
      </c>
      <c r="CY47" s="53" t="e">
        <f t="shared" si="22"/>
        <v>#REF!</v>
      </c>
    </row>
    <row r="48" spans="1:121" ht="13" x14ac:dyDescent="0.3">
      <c r="A48" s="56" t="s">
        <v>45</v>
      </c>
      <c r="AS48" s="53" t="e">
        <f>AR47</f>
        <v>#REF!</v>
      </c>
      <c r="AT48" s="53" t="e">
        <f t="shared" si="19"/>
        <v>#REF!</v>
      </c>
      <c r="AU48" s="53" t="e">
        <f t="shared" si="19"/>
        <v>#REF!</v>
      </c>
      <c r="AV48" s="53" t="e">
        <f t="shared" si="19"/>
        <v>#REF!</v>
      </c>
      <c r="AW48" s="60" t="e">
        <f t="shared" si="19"/>
        <v>#REF!</v>
      </c>
      <c r="AX48" s="53" t="e">
        <f t="shared" si="19"/>
        <v>#REF!</v>
      </c>
      <c r="AY48" s="53" t="e">
        <f t="shared" si="19"/>
        <v>#REF!</v>
      </c>
      <c r="AZ48" s="53" t="e">
        <f t="shared" si="19"/>
        <v>#REF!</v>
      </c>
      <c r="BA48" s="53" t="e">
        <f t="shared" si="19"/>
        <v>#REF!</v>
      </c>
      <c r="BB48" s="53" t="e">
        <f t="shared" si="19"/>
        <v>#REF!</v>
      </c>
      <c r="BC48" s="53" t="e">
        <f t="shared" si="19"/>
        <v>#REF!</v>
      </c>
      <c r="BD48" s="53" t="e">
        <f t="shared" si="20"/>
        <v>#REF!</v>
      </c>
      <c r="BE48" s="53" t="e">
        <f t="shared" si="20"/>
        <v>#REF!</v>
      </c>
      <c r="BF48" s="53" t="e">
        <f t="shared" si="20"/>
        <v>#REF!</v>
      </c>
      <c r="BG48" s="53" t="e">
        <f t="shared" si="20"/>
        <v>#REF!</v>
      </c>
      <c r="BH48" s="53" t="e">
        <f t="shared" si="20"/>
        <v>#REF!</v>
      </c>
      <c r="BI48" s="60" t="e">
        <f t="shared" si="20"/>
        <v>#REF!</v>
      </c>
      <c r="BJ48" s="53" t="e">
        <f t="shared" si="20"/>
        <v>#REF!</v>
      </c>
      <c r="BK48" s="53" t="e">
        <f t="shared" si="20"/>
        <v>#REF!</v>
      </c>
      <c r="BL48" s="53" t="e">
        <f t="shared" si="20"/>
        <v>#REF!</v>
      </c>
      <c r="BM48" s="53" t="e">
        <f t="shared" si="20"/>
        <v>#REF!</v>
      </c>
      <c r="BN48" s="53" t="e">
        <f t="shared" si="20"/>
        <v>#REF!</v>
      </c>
      <c r="BO48" s="53" t="e">
        <f t="shared" si="20"/>
        <v>#REF!</v>
      </c>
      <c r="BP48" s="53" t="e">
        <f t="shared" si="20"/>
        <v>#REF!</v>
      </c>
      <c r="BQ48" s="53" t="e">
        <f t="shared" si="20"/>
        <v>#REF!</v>
      </c>
      <c r="BR48" s="53" t="e">
        <f t="shared" si="20"/>
        <v>#REF!</v>
      </c>
      <c r="BS48" s="53" t="e">
        <f t="shared" si="20"/>
        <v>#REF!</v>
      </c>
      <c r="BT48" s="53" t="e">
        <f t="shared" si="21"/>
        <v>#REF!</v>
      </c>
      <c r="BU48" s="53" t="e">
        <f t="shared" si="21"/>
        <v>#REF!</v>
      </c>
      <c r="BV48" s="53" t="e">
        <f t="shared" si="21"/>
        <v>#REF!</v>
      </c>
      <c r="BW48" s="53" t="e">
        <f t="shared" si="21"/>
        <v>#REF!</v>
      </c>
      <c r="BX48" s="53" t="e">
        <f t="shared" si="21"/>
        <v>#REF!</v>
      </c>
      <c r="BY48" s="53" t="e">
        <f t="shared" si="21"/>
        <v>#REF!</v>
      </c>
      <c r="BZ48" s="53" t="e">
        <f t="shared" si="21"/>
        <v>#REF!</v>
      </c>
      <c r="CA48" s="53" t="e">
        <f t="shared" si="21"/>
        <v>#REF!</v>
      </c>
      <c r="CB48" s="53" t="e">
        <f t="shared" si="21"/>
        <v>#REF!</v>
      </c>
      <c r="CC48" s="53" t="e">
        <f t="shared" si="21"/>
        <v>#REF!</v>
      </c>
      <c r="CD48" s="53" t="e">
        <f t="shared" si="21"/>
        <v>#REF!</v>
      </c>
      <c r="CE48" s="53" t="e">
        <f t="shared" si="21"/>
        <v>#REF!</v>
      </c>
      <c r="CF48" s="53" t="e">
        <f t="shared" si="21"/>
        <v>#REF!</v>
      </c>
      <c r="CG48" s="53" t="e">
        <f t="shared" si="21"/>
        <v>#REF!</v>
      </c>
      <c r="CH48" s="53" t="e">
        <f t="shared" si="21"/>
        <v>#REF!</v>
      </c>
      <c r="CI48" s="53" t="e">
        <f t="shared" si="21"/>
        <v>#REF!</v>
      </c>
      <c r="CJ48" s="53" t="e">
        <f t="shared" si="22"/>
        <v>#REF!</v>
      </c>
      <c r="CK48" s="53" t="e">
        <f t="shared" si="22"/>
        <v>#REF!</v>
      </c>
      <c r="CL48" s="53" t="e">
        <f t="shared" si="22"/>
        <v>#REF!</v>
      </c>
      <c r="CM48" s="53" t="e">
        <f t="shared" si="22"/>
        <v>#REF!</v>
      </c>
      <c r="CN48" s="53" t="e">
        <f t="shared" si="22"/>
        <v>#REF!</v>
      </c>
      <c r="CO48" s="53" t="e">
        <f t="shared" si="22"/>
        <v>#REF!</v>
      </c>
      <c r="CP48" s="53" t="e">
        <f t="shared" si="22"/>
        <v>#REF!</v>
      </c>
      <c r="CQ48" s="53" t="e">
        <f t="shared" si="22"/>
        <v>#REF!</v>
      </c>
      <c r="CR48" s="53" t="e">
        <f t="shared" si="22"/>
        <v>#REF!</v>
      </c>
      <c r="CS48" s="53" t="e">
        <f t="shared" si="22"/>
        <v>#REF!</v>
      </c>
      <c r="CT48" s="53" t="e">
        <f t="shared" si="22"/>
        <v>#REF!</v>
      </c>
      <c r="CU48" s="53" t="e">
        <f t="shared" si="22"/>
        <v>#REF!</v>
      </c>
      <c r="CV48" s="53" t="e">
        <f t="shared" si="22"/>
        <v>#REF!</v>
      </c>
      <c r="CW48" s="53" t="e">
        <f t="shared" si="22"/>
        <v>#REF!</v>
      </c>
      <c r="CX48" s="53" t="e">
        <f t="shared" si="22"/>
        <v>#REF!</v>
      </c>
      <c r="CY48" s="53" t="e">
        <f t="shared" si="22"/>
        <v>#REF!</v>
      </c>
      <c r="CZ48" s="53" t="e">
        <f t="shared" ref="CZ48:DD52" si="23">CY47</f>
        <v>#REF!</v>
      </c>
    </row>
    <row r="49" spans="1:121" ht="13" x14ac:dyDescent="0.3">
      <c r="A49" s="56" t="s">
        <v>46</v>
      </c>
      <c r="AT49" s="53" t="e">
        <f>AS48</f>
        <v>#REF!</v>
      </c>
      <c r="AU49" s="53" t="e">
        <f t="shared" si="19"/>
        <v>#REF!</v>
      </c>
      <c r="AV49" s="53" t="e">
        <f t="shared" si="19"/>
        <v>#REF!</v>
      </c>
      <c r="AW49" s="60" t="e">
        <f t="shared" si="19"/>
        <v>#REF!</v>
      </c>
      <c r="AX49" s="53" t="e">
        <f t="shared" si="19"/>
        <v>#REF!</v>
      </c>
      <c r="AY49" s="53" t="e">
        <f t="shared" si="19"/>
        <v>#REF!</v>
      </c>
      <c r="AZ49" s="53" t="e">
        <f t="shared" si="19"/>
        <v>#REF!</v>
      </c>
      <c r="BA49" s="53" t="e">
        <f t="shared" si="19"/>
        <v>#REF!</v>
      </c>
      <c r="BB49" s="53" t="e">
        <f t="shared" si="19"/>
        <v>#REF!</v>
      </c>
      <c r="BC49" s="53" t="e">
        <f t="shared" si="19"/>
        <v>#REF!</v>
      </c>
      <c r="BD49" s="53" t="e">
        <f t="shared" si="20"/>
        <v>#REF!</v>
      </c>
      <c r="BE49" s="53" t="e">
        <f t="shared" si="20"/>
        <v>#REF!</v>
      </c>
      <c r="BF49" s="53" t="e">
        <f t="shared" si="20"/>
        <v>#REF!</v>
      </c>
      <c r="BG49" s="53" t="e">
        <f t="shared" si="20"/>
        <v>#REF!</v>
      </c>
      <c r="BH49" s="53" t="e">
        <f t="shared" si="20"/>
        <v>#REF!</v>
      </c>
      <c r="BI49" s="60" t="e">
        <f t="shared" si="20"/>
        <v>#REF!</v>
      </c>
      <c r="BJ49" s="53" t="e">
        <f t="shared" si="20"/>
        <v>#REF!</v>
      </c>
      <c r="BK49" s="53" t="e">
        <f t="shared" si="20"/>
        <v>#REF!</v>
      </c>
      <c r="BL49" s="53" t="e">
        <f t="shared" si="20"/>
        <v>#REF!</v>
      </c>
      <c r="BM49" s="53" t="e">
        <f t="shared" si="20"/>
        <v>#REF!</v>
      </c>
      <c r="BN49" s="53" t="e">
        <f t="shared" si="20"/>
        <v>#REF!</v>
      </c>
      <c r="BO49" s="53" t="e">
        <f t="shared" si="20"/>
        <v>#REF!</v>
      </c>
      <c r="BP49" s="53" t="e">
        <f t="shared" si="20"/>
        <v>#REF!</v>
      </c>
      <c r="BQ49" s="53" t="e">
        <f t="shared" si="20"/>
        <v>#REF!</v>
      </c>
      <c r="BR49" s="53" t="e">
        <f t="shared" si="20"/>
        <v>#REF!</v>
      </c>
      <c r="BS49" s="53" t="e">
        <f t="shared" si="20"/>
        <v>#REF!</v>
      </c>
      <c r="BT49" s="53" t="e">
        <f t="shared" si="21"/>
        <v>#REF!</v>
      </c>
      <c r="BU49" s="53" t="e">
        <f t="shared" si="21"/>
        <v>#REF!</v>
      </c>
      <c r="BV49" s="53" t="e">
        <f t="shared" si="21"/>
        <v>#REF!</v>
      </c>
      <c r="BW49" s="53" t="e">
        <f t="shared" si="21"/>
        <v>#REF!</v>
      </c>
      <c r="BX49" s="53" t="e">
        <f t="shared" si="21"/>
        <v>#REF!</v>
      </c>
      <c r="BY49" s="53" t="e">
        <f t="shared" si="21"/>
        <v>#REF!</v>
      </c>
      <c r="BZ49" s="53" t="e">
        <f t="shared" si="21"/>
        <v>#REF!</v>
      </c>
      <c r="CA49" s="53" t="e">
        <f t="shared" si="21"/>
        <v>#REF!</v>
      </c>
      <c r="CB49" s="53" t="e">
        <f t="shared" si="21"/>
        <v>#REF!</v>
      </c>
      <c r="CC49" s="53" t="e">
        <f t="shared" si="21"/>
        <v>#REF!</v>
      </c>
      <c r="CD49" s="53" t="e">
        <f t="shared" si="21"/>
        <v>#REF!</v>
      </c>
      <c r="CE49" s="53" t="e">
        <f t="shared" si="21"/>
        <v>#REF!</v>
      </c>
      <c r="CF49" s="53" t="e">
        <f t="shared" si="21"/>
        <v>#REF!</v>
      </c>
      <c r="CG49" s="53" t="e">
        <f t="shared" si="21"/>
        <v>#REF!</v>
      </c>
      <c r="CH49" s="53" t="e">
        <f t="shared" si="21"/>
        <v>#REF!</v>
      </c>
      <c r="CI49" s="53" t="e">
        <f t="shared" si="21"/>
        <v>#REF!</v>
      </c>
      <c r="CJ49" s="53" t="e">
        <f t="shared" si="22"/>
        <v>#REF!</v>
      </c>
      <c r="CK49" s="53" t="e">
        <f t="shared" si="22"/>
        <v>#REF!</v>
      </c>
      <c r="CL49" s="53" t="e">
        <f t="shared" si="22"/>
        <v>#REF!</v>
      </c>
      <c r="CM49" s="53" t="e">
        <f t="shared" si="22"/>
        <v>#REF!</v>
      </c>
      <c r="CN49" s="53" t="e">
        <f t="shared" si="22"/>
        <v>#REF!</v>
      </c>
      <c r="CO49" s="53" t="e">
        <f t="shared" si="22"/>
        <v>#REF!</v>
      </c>
      <c r="CP49" s="53" t="e">
        <f t="shared" si="22"/>
        <v>#REF!</v>
      </c>
      <c r="CQ49" s="53" t="e">
        <f t="shared" si="22"/>
        <v>#REF!</v>
      </c>
      <c r="CR49" s="53" t="e">
        <f t="shared" si="22"/>
        <v>#REF!</v>
      </c>
      <c r="CS49" s="53" t="e">
        <f t="shared" si="22"/>
        <v>#REF!</v>
      </c>
      <c r="CT49" s="53" t="e">
        <f t="shared" si="22"/>
        <v>#REF!</v>
      </c>
      <c r="CU49" s="53" t="e">
        <f t="shared" si="22"/>
        <v>#REF!</v>
      </c>
      <c r="CV49" s="53" t="e">
        <f t="shared" si="22"/>
        <v>#REF!</v>
      </c>
      <c r="CW49" s="53" t="e">
        <f t="shared" si="22"/>
        <v>#REF!</v>
      </c>
      <c r="CX49" s="53" t="e">
        <f t="shared" si="22"/>
        <v>#REF!</v>
      </c>
      <c r="CY49" s="53" t="e">
        <f t="shared" si="22"/>
        <v>#REF!</v>
      </c>
      <c r="CZ49" s="53" t="e">
        <f t="shared" si="23"/>
        <v>#REF!</v>
      </c>
      <c r="DA49" s="53" t="e">
        <f t="shared" si="23"/>
        <v>#REF!</v>
      </c>
    </row>
    <row r="50" spans="1:121" ht="13" x14ac:dyDescent="0.3">
      <c r="A50" s="56" t="s">
        <v>47</v>
      </c>
      <c r="AU50" s="53" t="e">
        <f>AT49</f>
        <v>#REF!</v>
      </c>
      <c r="AV50" s="53" t="e">
        <f t="shared" si="19"/>
        <v>#REF!</v>
      </c>
      <c r="AW50" s="60" t="e">
        <f t="shared" si="19"/>
        <v>#REF!</v>
      </c>
      <c r="AX50" s="53" t="e">
        <f t="shared" si="19"/>
        <v>#REF!</v>
      </c>
      <c r="AY50" s="53" t="e">
        <f t="shared" si="19"/>
        <v>#REF!</v>
      </c>
      <c r="AZ50" s="53" t="e">
        <f t="shared" si="19"/>
        <v>#REF!</v>
      </c>
      <c r="BA50" s="53" t="e">
        <f t="shared" si="19"/>
        <v>#REF!</v>
      </c>
      <c r="BB50" s="53" t="e">
        <f t="shared" si="19"/>
        <v>#REF!</v>
      </c>
      <c r="BC50" s="53" t="e">
        <f t="shared" si="19"/>
        <v>#REF!</v>
      </c>
      <c r="BD50" s="53" t="e">
        <f t="shared" si="20"/>
        <v>#REF!</v>
      </c>
      <c r="BE50" s="53" t="e">
        <f t="shared" si="20"/>
        <v>#REF!</v>
      </c>
      <c r="BF50" s="53" t="e">
        <f t="shared" si="20"/>
        <v>#REF!</v>
      </c>
      <c r="BG50" s="53" t="e">
        <f t="shared" si="20"/>
        <v>#REF!</v>
      </c>
      <c r="BH50" s="53" t="e">
        <f t="shared" si="20"/>
        <v>#REF!</v>
      </c>
      <c r="BI50" s="60" t="e">
        <f t="shared" si="20"/>
        <v>#REF!</v>
      </c>
      <c r="BJ50" s="53" t="e">
        <f t="shared" si="20"/>
        <v>#REF!</v>
      </c>
      <c r="BK50" s="53" t="e">
        <f t="shared" si="20"/>
        <v>#REF!</v>
      </c>
      <c r="BL50" s="53" t="e">
        <f t="shared" si="20"/>
        <v>#REF!</v>
      </c>
      <c r="BM50" s="53" t="e">
        <f t="shared" si="20"/>
        <v>#REF!</v>
      </c>
      <c r="BN50" s="53" t="e">
        <f t="shared" si="20"/>
        <v>#REF!</v>
      </c>
      <c r="BO50" s="53" t="e">
        <f t="shared" si="20"/>
        <v>#REF!</v>
      </c>
      <c r="BP50" s="53" t="e">
        <f t="shared" si="20"/>
        <v>#REF!</v>
      </c>
      <c r="BQ50" s="53" t="e">
        <f t="shared" si="20"/>
        <v>#REF!</v>
      </c>
      <c r="BR50" s="53" t="e">
        <f t="shared" si="20"/>
        <v>#REF!</v>
      </c>
      <c r="BS50" s="53" t="e">
        <f t="shared" si="20"/>
        <v>#REF!</v>
      </c>
      <c r="BT50" s="53" t="e">
        <f t="shared" si="21"/>
        <v>#REF!</v>
      </c>
      <c r="BU50" s="53" t="e">
        <f t="shared" si="21"/>
        <v>#REF!</v>
      </c>
      <c r="BV50" s="53" t="e">
        <f t="shared" si="21"/>
        <v>#REF!</v>
      </c>
      <c r="BW50" s="53" t="e">
        <f t="shared" si="21"/>
        <v>#REF!</v>
      </c>
      <c r="BX50" s="53" t="e">
        <f t="shared" si="21"/>
        <v>#REF!</v>
      </c>
      <c r="BY50" s="53" t="e">
        <f t="shared" si="21"/>
        <v>#REF!</v>
      </c>
      <c r="BZ50" s="53" t="e">
        <f t="shared" si="21"/>
        <v>#REF!</v>
      </c>
      <c r="CA50" s="53" t="e">
        <f t="shared" si="21"/>
        <v>#REF!</v>
      </c>
      <c r="CB50" s="53" t="e">
        <f t="shared" si="21"/>
        <v>#REF!</v>
      </c>
      <c r="CC50" s="53" t="e">
        <f t="shared" si="21"/>
        <v>#REF!</v>
      </c>
      <c r="CD50" s="53" t="e">
        <f t="shared" si="21"/>
        <v>#REF!</v>
      </c>
      <c r="CE50" s="53" t="e">
        <f t="shared" si="21"/>
        <v>#REF!</v>
      </c>
      <c r="CF50" s="53" t="e">
        <f t="shared" si="21"/>
        <v>#REF!</v>
      </c>
      <c r="CG50" s="53" t="e">
        <f t="shared" si="21"/>
        <v>#REF!</v>
      </c>
      <c r="CH50" s="53" t="e">
        <f t="shared" si="21"/>
        <v>#REF!</v>
      </c>
      <c r="CI50" s="53" t="e">
        <f t="shared" si="21"/>
        <v>#REF!</v>
      </c>
      <c r="CJ50" s="53" t="e">
        <f t="shared" si="22"/>
        <v>#REF!</v>
      </c>
      <c r="CK50" s="53" t="e">
        <f t="shared" si="22"/>
        <v>#REF!</v>
      </c>
      <c r="CL50" s="53" t="e">
        <f t="shared" si="22"/>
        <v>#REF!</v>
      </c>
      <c r="CM50" s="53" t="e">
        <f t="shared" si="22"/>
        <v>#REF!</v>
      </c>
      <c r="CN50" s="53" t="e">
        <f t="shared" si="22"/>
        <v>#REF!</v>
      </c>
      <c r="CO50" s="53" t="e">
        <f t="shared" si="22"/>
        <v>#REF!</v>
      </c>
      <c r="CP50" s="53" t="e">
        <f t="shared" si="22"/>
        <v>#REF!</v>
      </c>
      <c r="CQ50" s="53" t="e">
        <f t="shared" si="22"/>
        <v>#REF!</v>
      </c>
      <c r="CR50" s="53" t="e">
        <f t="shared" si="22"/>
        <v>#REF!</v>
      </c>
      <c r="CS50" s="53" t="e">
        <f t="shared" si="22"/>
        <v>#REF!</v>
      </c>
      <c r="CT50" s="53" t="e">
        <f t="shared" si="22"/>
        <v>#REF!</v>
      </c>
      <c r="CU50" s="53" t="e">
        <f t="shared" si="22"/>
        <v>#REF!</v>
      </c>
      <c r="CV50" s="53" t="e">
        <f t="shared" si="22"/>
        <v>#REF!</v>
      </c>
      <c r="CW50" s="53" t="e">
        <f t="shared" si="22"/>
        <v>#REF!</v>
      </c>
      <c r="CX50" s="53" t="e">
        <f t="shared" si="22"/>
        <v>#REF!</v>
      </c>
      <c r="CY50" s="53" t="e">
        <f t="shared" si="22"/>
        <v>#REF!</v>
      </c>
      <c r="CZ50" s="53" t="e">
        <f t="shared" si="23"/>
        <v>#REF!</v>
      </c>
      <c r="DA50" s="53" t="e">
        <f t="shared" si="23"/>
        <v>#REF!</v>
      </c>
      <c r="DB50" s="53" t="e">
        <f t="shared" si="23"/>
        <v>#REF!</v>
      </c>
    </row>
    <row r="51" spans="1:121" ht="13" x14ac:dyDescent="0.3">
      <c r="A51" s="56" t="s">
        <v>48</v>
      </c>
      <c r="AV51" s="53" t="e">
        <f>AU50</f>
        <v>#REF!</v>
      </c>
      <c r="AW51" s="60" t="e">
        <f t="shared" si="19"/>
        <v>#REF!</v>
      </c>
      <c r="AX51" s="53" t="e">
        <f t="shared" si="19"/>
        <v>#REF!</v>
      </c>
      <c r="AY51" s="53" t="e">
        <f t="shared" si="19"/>
        <v>#REF!</v>
      </c>
      <c r="AZ51" s="53" t="e">
        <f t="shared" si="19"/>
        <v>#REF!</v>
      </c>
      <c r="BA51" s="53" t="e">
        <f t="shared" si="19"/>
        <v>#REF!</v>
      </c>
      <c r="BB51" s="53" t="e">
        <f t="shared" si="19"/>
        <v>#REF!</v>
      </c>
      <c r="BC51" s="53" t="e">
        <f t="shared" si="19"/>
        <v>#REF!</v>
      </c>
      <c r="BD51" s="53" t="e">
        <f t="shared" si="20"/>
        <v>#REF!</v>
      </c>
      <c r="BE51" s="53" t="e">
        <f t="shared" si="20"/>
        <v>#REF!</v>
      </c>
      <c r="BF51" s="53" t="e">
        <f t="shared" si="20"/>
        <v>#REF!</v>
      </c>
      <c r="BG51" s="53" t="e">
        <f t="shared" si="20"/>
        <v>#REF!</v>
      </c>
      <c r="BH51" s="53" t="e">
        <f t="shared" si="20"/>
        <v>#REF!</v>
      </c>
      <c r="BI51" s="60" t="e">
        <f t="shared" si="20"/>
        <v>#REF!</v>
      </c>
      <c r="BJ51" s="53" t="e">
        <f t="shared" si="20"/>
        <v>#REF!</v>
      </c>
      <c r="BK51" s="53" t="e">
        <f t="shared" si="20"/>
        <v>#REF!</v>
      </c>
      <c r="BL51" s="53" t="e">
        <f t="shared" si="20"/>
        <v>#REF!</v>
      </c>
      <c r="BM51" s="53" t="e">
        <f t="shared" si="20"/>
        <v>#REF!</v>
      </c>
      <c r="BN51" s="53" t="e">
        <f t="shared" si="20"/>
        <v>#REF!</v>
      </c>
      <c r="BO51" s="53" t="e">
        <f t="shared" si="20"/>
        <v>#REF!</v>
      </c>
      <c r="BP51" s="53" t="e">
        <f t="shared" si="20"/>
        <v>#REF!</v>
      </c>
      <c r="BQ51" s="53" t="e">
        <f t="shared" si="20"/>
        <v>#REF!</v>
      </c>
      <c r="BR51" s="53" t="e">
        <f t="shared" si="20"/>
        <v>#REF!</v>
      </c>
      <c r="BS51" s="53" t="e">
        <f t="shared" si="20"/>
        <v>#REF!</v>
      </c>
      <c r="BT51" s="53" t="e">
        <f t="shared" si="21"/>
        <v>#REF!</v>
      </c>
      <c r="BU51" s="53" t="e">
        <f t="shared" si="21"/>
        <v>#REF!</v>
      </c>
      <c r="BV51" s="53" t="e">
        <f t="shared" si="21"/>
        <v>#REF!</v>
      </c>
      <c r="BW51" s="53" t="e">
        <f t="shared" si="21"/>
        <v>#REF!</v>
      </c>
      <c r="BX51" s="53" t="e">
        <f t="shared" si="21"/>
        <v>#REF!</v>
      </c>
      <c r="BY51" s="53" t="e">
        <f t="shared" si="21"/>
        <v>#REF!</v>
      </c>
      <c r="BZ51" s="53" t="e">
        <f t="shared" si="21"/>
        <v>#REF!</v>
      </c>
      <c r="CA51" s="53" t="e">
        <f t="shared" si="21"/>
        <v>#REF!</v>
      </c>
      <c r="CB51" s="53" t="e">
        <f t="shared" si="21"/>
        <v>#REF!</v>
      </c>
      <c r="CC51" s="53" t="e">
        <f t="shared" si="21"/>
        <v>#REF!</v>
      </c>
      <c r="CD51" s="53" t="e">
        <f t="shared" si="21"/>
        <v>#REF!</v>
      </c>
      <c r="CE51" s="53" t="e">
        <f t="shared" si="21"/>
        <v>#REF!</v>
      </c>
      <c r="CF51" s="53" t="e">
        <f t="shared" si="21"/>
        <v>#REF!</v>
      </c>
      <c r="CG51" s="53" t="e">
        <f t="shared" si="21"/>
        <v>#REF!</v>
      </c>
      <c r="CH51" s="53" t="e">
        <f t="shared" si="21"/>
        <v>#REF!</v>
      </c>
      <c r="CI51" s="53" t="e">
        <f t="shared" si="21"/>
        <v>#REF!</v>
      </c>
      <c r="CJ51" s="53" t="e">
        <f t="shared" si="22"/>
        <v>#REF!</v>
      </c>
      <c r="CK51" s="53" t="e">
        <f t="shared" si="22"/>
        <v>#REF!</v>
      </c>
      <c r="CL51" s="53" t="e">
        <f t="shared" si="22"/>
        <v>#REF!</v>
      </c>
      <c r="CM51" s="53" t="e">
        <f t="shared" si="22"/>
        <v>#REF!</v>
      </c>
      <c r="CN51" s="53" t="e">
        <f t="shared" si="22"/>
        <v>#REF!</v>
      </c>
      <c r="CO51" s="53" t="e">
        <f t="shared" si="22"/>
        <v>#REF!</v>
      </c>
      <c r="CP51" s="53" t="e">
        <f t="shared" si="22"/>
        <v>#REF!</v>
      </c>
      <c r="CQ51" s="53" t="e">
        <f t="shared" si="22"/>
        <v>#REF!</v>
      </c>
      <c r="CR51" s="53" t="e">
        <f t="shared" si="22"/>
        <v>#REF!</v>
      </c>
      <c r="CS51" s="53" t="e">
        <f t="shared" si="22"/>
        <v>#REF!</v>
      </c>
      <c r="CT51" s="53" t="e">
        <f t="shared" si="22"/>
        <v>#REF!</v>
      </c>
      <c r="CU51" s="53" t="e">
        <f t="shared" si="22"/>
        <v>#REF!</v>
      </c>
      <c r="CV51" s="53" t="e">
        <f t="shared" si="22"/>
        <v>#REF!</v>
      </c>
      <c r="CW51" s="53" t="e">
        <f t="shared" si="22"/>
        <v>#REF!</v>
      </c>
      <c r="CX51" s="53" t="e">
        <f t="shared" si="22"/>
        <v>#REF!</v>
      </c>
      <c r="CY51" s="53" t="e">
        <f t="shared" si="22"/>
        <v>#REF!</v>
      </c>
      <c r="CZ51" s="53" t="e">
        <f t="shared" si="23"/>
        <v>#REF!</v>
      </c>
      <c r="DA51" s="53" t="e">
        <f t="shared" si="23"/>
        <v>#REF!</v>
      </c>
      <c r="DB51" s="53" t="e">
        <f t="shared" si="23"/>
        <v>#REF!</v>
      </c>
      <c r="DC51" s="53" t="e">
        <f t="shared" si="23"/>
        <v>#REF!</v>
      </c>
    </row>
    <row r="52" spans="1:121" s="48" customFormat="1" ht="13.5" thickBot="1" x14ac:dyDescent="0.35">
      <c r="A52" s="58" t="s">
        <v>49</v>
      </c>
      <c r="M52" s="52"/>
      <c r="Y52" s="52"/>
      <c r="AK52" s="52"/>
      <c r="AW52" s="61" t="e">
        <f>AV51</f>
        <v>#REF!</v>
      </c>
      <c r="AX52" s="59" t="e">
        <f t="shared" si="19"/>
        <v>#REF!</v>
      </c>
      <c r="AY52" s="59" t="e">
        <f t="shared" si="19"/>
        <v>#REF!</v>
      </c>
      <c r="AZ52" s="59" t="e">
        <f t="shared" si="19"/>
        <v>#REF!</v>
      </c>
      <c r="BA52" s="59" t="e">
        <f t="shared" si="19"/>
        <v>#REF!</v>
      </c>
      <c r="BB52" s="59" t="e">
        <f t="shared" si="19"/>
        <v>#REF!</v>
      </c>
      <c r="BC52" s="59" t="e">
        <f t="shared" si="19"/>
        <v>#REF!</v>
      </c>
      <c r="BD52" s="59" t="e">
        <f t="shared" si="20"/>
        <v>#REF!</v>
      </c>
      <c r="BE52" s="59" t="e">
        <f t="shared" si="20"/>
        <v>#REF!</v>
      </c>
      <c r="BF52" s="59" t="e">
        <f t="shared" si="20"/>
        <v>#REF!</v>
      </c>
      <c r="BG52" s="59" t="e">
        <f t="shared" si="20"/>
        <v>#REF!</v>
      </c>
      <c r="BH52" s="59" t="e">
        <f t="shared" si="20"/>
        <v>#REF!</v>
      </c>
      <c r="BI52" s="61" t="e">
        <f t="shared" si="20"/>
        <v>#REF!</v>
      </c>
      <c r="BJ52" s="59" t="e">
        <f t="shared" si="20"/>
        <v>#REF!</v>
      </c>
      <c r="BK52" s="59" t="e">
        <f t="shared" si="20"/>
        <v>#REF!</v>
      </c>
      <c r="BL52" s="59" t="e">
        <f t="shared" si="20"/>
        <v>#REF!</v>
      </c>
      <c r="BM52" s="59" t="e">
        <f t="shared" si="20"/>
        <v>#REF!</v>
      </c>
      <c r="BN52" s="59" t="e">
        <f t="shared" si="20"/>
        <v>#REF!</v>
      </c>
      <c r="BO52" s="59" t="e">
        <f t="shared" si="20"/>
        <v>#REF!</v>
      </c>
      <c r="BP52" s="59" t="e">
        <f t="shared" si="20"/>
        <v>#REF!</v>
      </c>
      <c r="BQ52" s="59" t="e">
        <f t="shared" si="20"/>
        <v>#REF!</v>
      </c>
      <c r="BR52" s="59" t="e">
        <f t="shared" si="20"/>
        <v>#REF!</v>
      </c>
      <c r="BS52" s="59" t="e">
        <f t="shared" si="20"/>
        <v>#REF!</v>
      </c>
      <c r="BT52" s="59" t="e">
        <f t="shared" si="21"/>
        <v>#REF!</v>
      </c>
      <c r="BU52" s="59" t="e">
        <f t="shared" si="21"/>
        <v>#REF!</v>
      </c>
      <c r="BV52" s="59" t="e">
        <f t="shared" si="21"/>
        <v>#REF!</v>
      </c>
      <c r="BW52" s="59" t="e">
        <f t="shared" si="21"/>
        <v>#REF!</v>
      </c>
      <c r="BX52" s="59" t="e">
        <f t="shared" si="21"/>
        <v>#REF!</v>
      </c>
      <c r="BY52" s="59" t="e">
        <f t="shared" si="21"/>
        <v>#REF!</v>
      </c>
      <c r="BZ52" s="59" t="e">
        <f t="shared" si="21"/>
        <v>#REF!</v>
      </c>
      <c r="CA52" s="59" t="e">
        <f t="shared" si="21"/>
        <v>#REF!</v>
      </c>
      <c r="CB52" s="59" t="e">
        <f t="shared" si="21"/>
        <v>#REF!</v>
      </c>
      <c r="CC52" s="59" t="e">
        <f t="shared" si="21"/>
        <v>#REF!</v>
      </c>
      <c r="CD52" s="59" t="e">
        <f t="shared" si="21"/>
        <v>#REF!</v>
      </c>
      <c r="CE52" s="59" t="e">
        <f t="shared" si="21"/>
        <v>#REF!</v>
      </c>
      <c r="CF52" s="59" t="e">
        <f t="shared" si="21"/>
        <v>#REF!</v>
      </c>
      <c r="CG52" s="59" t="e">
        <f t="shared" si="21"/>
        <v>#REF!</v>
      </c>
      <c r="CH52" s="59" t="e">
        <f t="shared" si="21"/>
        <v>#REF!</v>
      </c>
      <c r="CI52" s="59" t="e">
        <f t="shared" si="21"/>
        <v>#REF!</v>
      </c>
      <c r="CJ52" s="59" t="e">
        <f t="shared" si="22"/>
        <v>#REF!</v>
      </c>
      <c r="CK52" s="59" t="e">
        <f t="shared" si="22"/>
        <v>#REF!</v>
      </c>
      <c r="CL52" s="59" t="e">
        <f t="shared" si="22"/>
        <v>#REF!</v>
      </c>
      <c r="CM52" s="59" t="e">
        <f t="shared" si="22"/>
        <v>#REF!</v>
      </c>
      <c r="CN52" s="59" t="e">
        <f t="shared" si="22"/>
        <v>#REF!</v>
      </c>
      <c r="CO52" s="59" t="e">
        <f t="shared" si="22"/>
        <v>#REF!</v>
      </c>
      <c r="CP52" s="59" t="e">
        <f t="shared" si="22"/>
        <v>#REF!</v>
      </c>
      <c r="CQ52" s="59" t="e">
        <f t="shared" si="22"/>
        <v>#REF!</v>
      </c>
      <c r="CR52" s="59" t="e">
        <f t="shared" si="22"/>
        <v>#REF!</v>
      </c>
      <c r="CS52" s="59" t="e">
        <f t="shared" si="22"/>
        <v>#REF!</v>
      </c>
      <c r="CT52" s="59" t="e">
        <f t="shared" si="22"/>
        <v>#REF!</v>
      </c>
      <c r="CU52" s="59" t="e">
        <f t="shared" si="22"/>
        <v>#REF!</v>
      </c>
      <c r="CV52" s="59" t="e">
        <f t="shared" si="22"/>
        <v>#REF!</v>
      </c>
      <c r="CW52" s="59" t="e">
        <f t="shared" si="22"/>
        <v>#REF!</v>
      </c>
      <c r="CX52" s="59" t="e">
        <f t="shared" si="22"/>
        <v>#REF!</v>
      </c>
      <c r="CY52" s="59" t="e">
        <f t="shared" si="22"/>
        <v>#REF!</v>
      </c>
      <c r="CZ52" s="59" t="e">
        <f t="shared" si="23"/>
        <v>#REF!</v>
      </c>
      <c r="DA52" s="59" t="e">
        <f t="shared" si="23"/>
        <v>#REF!</v>
      </c>
      <c r="DB52" s="59" t="e">
        <f t="shared" si="23"/>
        <v>#REF!</v>
      </c>
      <c r="DC52" s="59" t="e">
        <f t="shared" si="23"/>
        <v>#REF!</v>
      </c>
      <c r="DD52" s="59" t="e">
        <f t="shared" si="23"/>
        <v>#REF!</v>
      </c>
      <c r="DE52" s="52"/>
      <c r="DQ52" s="52"/>
    </row>
    <row r="53" spans="1:121" ht="13" x14ac:dyDescent="0.3">
      <c r="A53" s="57" t="s">
        <v>50</v>
      </c>
      <c r="AX53" s="53" t="e">
        <f>Hybrid!B13</f>
        <v>#REF!</v>
      </c>
      <c r="AY53" s="53" t="e">
        <f>Hybrid!C13</f>
        <v>#REF!</v>
      </c>
      <c r="AZ53" s="53" t="e">
        <f>Hybrid!D13</f>
        <v>#REF!</v>
      </c>
      <c r="BA53" s="53" t="e">
        <f>Hybrid!E13</f>
        <v>#REF!</v>
      </c>
      <c r="BB53" s="53" t="e">
        <f>Hybrid!F13</f>
        <v>#REF!</v>
      </c>
      <c r="BC53" s="53" t="e">
        <f>Hybrid!G13</f>
        <v>#REF!</v>
      </c>
      <c r="BD53" s="53" t="e">
        <f>Hybrid!H13</f>
        <v>#REF!</v>
      </c>
      <c r="BE53" s="53" t="e">
        <f>Hybrid!I13</f>
        <v>#REF!</v>
      </c>
      <c r="BF53" s="53" t="e">
        <f>Hybrid!J13</f>
        <v>#REF!</v>
      </c>
      <c r="BG53" s="53" t="e">
        <f>Hybrid!K13</f>
        <v>#REF!</v>
      </c>
      <c r="BH53" s="53" t="e">
        <f>Hybrid!L13</f>
        <v>#REF!</v>
      </c>
      <c r="BI53" s="53" t="e">
        <f>Hybrid!M13</f>
        <v>#REF!</v>
      </c>
      <c r="BJ53" s="53" t="e">
        <f>Hybrid!N13</f>
        <v>#REF!</v>
      </c>
      <c r="BK53" s="53" t="e">
        <f>Hybrid!O13</f>
        <v>#REF!</v>
      </c>
      <c r="BL53" s="53" t="e">
        <f>Hybrid!P13</f>
        <v>#REF!</v>
      </c>
      <c r="BM53" s="53" t="e">
        <f>Hybrid!Q13</f>
        <v>#REF!</v>
      </c>
      <c r="BN53" s="53" t="e">
        <f>Hybrid!R13</f>
        <v>#REF!</v>
      </c>
      <c r="BO53" s="53" t="e">
        <f>Hybrid!S13</f>
        <v>#REF!</v>
      </c>
      <c r="BP53" s="53" t="e">
        <f>Hybrid!T13</f>
        <v>#REF!</v>
      </c>
      <c r="BQ53" s="53" t="e">
        <f>Hybrid!U13</f>
        <v>#REF!</v>
      </c>
      <c r="BR53" s="53" t="e">
        <f>Hybrid!V13</f>
        <v>#REF!</v>
      </c>
      <c r="BS53" s="53" t="e">
        <f>Hybrid!W13</f>
        <v>#REF!</v>
      </c>
      <c r="BT53" s="53" t="e">
        <f>Hybrid!X13</f>
        <v>#REF!</v>
      </c>
      <c r="BU53" s="53" t="e">
        <f>Hybrid!Y13</f>
        <v>#REF!</v>
      </c>
      <c r="BV53" s="53" t="e">
        <f>Hybrid!Z13</f>
        <v>#REF!</v>
      </c>
      <c r="BW53" s="53" t="e">
        <f>Hybrid!AA13</f>
        <v>#REF!</v>
      </c>
      <c r="BX53" s="53" t="e">
        <f>Hybrid!AB13</f>
        <v>#REF!</v>
      </c>
      <c r="BY53" s="53" t="e">
        <f>Hybrid!AC13</f>
        <v>#REF!</v>
      </c>
      <c r="BZ53" s="53" t="e">
        <f>Hybrid!AD13</f>
        <v>#REF!</v>
      </c>
      <c r="CA53" s="53" t="e">
        <f>Hybrid!AE13</f>
        <v>#REF!</v>
      </c>
      <c r="CB53" s="53" t="e">
        <f>Hybrid!AF13</f>
        <v>#REF!</v>
      </c>
      <c r="CC53" s="53" t="e">
        <f>Hybrid!AG13</f>
        <v>#REF!</v>
      </c>
      <c r="CD53" s="53" t="e">
        <f>Hybrid!AH13</f>
        <v>#REF!</v>
      </c>
      <c r="CE53" s="53" t="e">
        <f>Hybrid!AI13</f>
        <v>#REF!</v>
      </c>
      <c r="CF53" s="53" t="e">
        <f>Hybrid!AJ13</f>
        <v>#REF!</v>
      </c>
      <c r="CG53" s="53" t="e">
        <f>Hybrid!AK13</f>
        <v>#REF!</v>
      </c>
      <c r="CH53" s="53" t="e">
        <f>Hybrid!AL13</f>
        <v>#REF!</v>
      </c>
      <c r="CI53" s="53" t="e">
        <f>Hybrid!AM13</f>
        <v>#REF!</v>
      </c>
      <c r="CJ53" s="53" t="e">
        <f>Hybrid!AN13</f>
        <v>#REF!</v>
      </c>
      <c r="CK53" s="53" t="e">
        <f>Hybrid!AO13</f>
        <v>#REF!</v>
      </c>
      <c r="CL53" s="53" t="e">
        <f>Hybrid!AP13</f>
        <v>#REF!</v>
      </c>
      <c r="CM53" s="53" t="e">
        <f>Hybrid!AQ13</f>
        <v>#REF!</v>
      </c>
      <c r="CN53" s="53" t="e">
        <f>Hybrid!AR13</f>
        <v>#REF!</v>
      </c>
      <c r="CO53" s="53" t="e">
        <f>Hybrid!AS13</f>
        <v>#REF!</v>
      </c>
      <c r="CP53" s="53" t="e">
        <f>Hybrid!AT13</f>
        <v>#REF!</v>
      </c>
      <c r="CQ53" s="53" t="e">
        <f>Hybrid!AU13</f>
        <v>#REF!</v>
      </c>
      <c r="CR53" s="53" t="e">
        <f>Hybrid!AV13</f>
        <v>#REF!</v>
      </c>
      <c r="CS53" s="53" t="e">
        <f>Hybrid!AW13</f>
        <v>#REF!</v>
      </c>
      <c r="CT53" s="53" t="e">
        <f>Hybrid!AX13</f>
        <v>#REF!</v>
      </c>
      <c r="CU53" s="53" t="e">
        <f>Hybrid!AY13</f>
        <v>#REF!</v>
      </c>
      <c r="CV53" s="53" t="e">
        <f>Hybrid!AZ13</f>
        <v>#REF!</v>
      </c>
      <c r="CW53" s="53" t="e">
        <f>Hybrid!BA13</f>
        <v>#REF!</v>
      </c>
      <c r="CX53" s="53" t="e">
        <f>Hybrid!BB13</f>
        <v>#REF!</v>
      </c>
      <c r="CY53" s="53" t="e">
        <f>Hybrid!BC13</f>
        <v>#REF!</v>
      </c>
      <c r="CZ53" s="53" t="e">
        <f>Hybrid!BD13</f>
        <v>#REF!</v>
      </c>
      <c r="DA53" s="53" t="e">
        <f>Hybrid!BE13</f>
        <v>#REF!</v>
      </c>
      <c r="DB53" s="53" t="e">
        <f>Hybrid!BF13</f>
        <v>#REF!</v>
      </c>
      <c r="DC53" s="53" t="e">
        <f>Hybrid!BG13</f>
        <v>#REF!</v>
      </c>
      <c r="DD53" s="53" t="e">
        <f>Hybrid!BH13</f>
        <v>#REF!</v>
      </c>
      <c r="DE53" s="53" t="e">
        <f>Hybrid!BI13</f>
        <v>#REF!</v>
      </c>
      <c r="DF53" s="53">
        <f>Hybrid!BJ13</f>
        <v>0</v>
      </c>
      <c r="DG53" s="53">
        <f>Hybrid!BK13</f>
        <v>0</v>
      </c>
      <c r="DH53" s="53">
        <f>Hybrid!BL13</f>
        <v>0</v>
      </c>
      <c r="DI53" s="53">
        <f>Hybrid!BM13</f>
        <v>0</v>
      </c>
      <c r="DJ53" s="53">
        <f>Hybrid!BN13</f>
        <v>0</v>
      </c>
    </row>
    <row r="54" spans="1:121" ht="13" x14ac:dyDescent="0.3">
      <c r="A54" s="56" t="s">
        <v>51</v>
      </c>
      <c r="AY54" s="53" t="e">
        <f>AX53</f>
        <v>#REF!</v>
      </c>
      <c r="AZ54" s="53" t="e">
        <f t="shared" ref="AZ54:BO64" si="24">AY53</f>
        <v>#REF!</v>
      </c>
      <c r="BA54" s="53" t="e">
        <f t="shared" si="24"/>
        <v>#REF!</v>
      </c>
      <c r="BB54" s="53" t="e">
        <f t="shared" si="24"/>
        <v>#REF!</v>
      </c>
      <c r="BC54" s="53" t="e">
        <f t="shared" si="24"/>
        <v>#REF!</v>
      </c>
      <c r="BD54" s="53" t="e">
        <f t="shared" si="24"/>
        <v>#REF!</v>
      </c>
      <c r="BE54" s="53" t="e">
        <f t="shared" si="24"/>
        <v>#REF!</v>
      </c>
      <c r="BF54" s="53" t="e">
        <f t="shared" si="24"/>
        <v>#REF!</v>
      </c>
      <c r="BG54" s="53" t="e">
        <f t="shared" si="24"/>
        <v>#REF!</v>
      </c>
      <c r="BH54" s="53" t="e">
        <f t="shared" si="24"/>
        <v>#REF!</v>
      </c>
      <c r="BI54" s="60" t="e">
        <f t="shared" si="24"/>
        <v>#REF!</v>
      </c>
      <c r="BJ54" s="53" t="e">
        <f t="shared" si="24"/>
        <v>#REF!</v>
      </c>
      <c r="BK54" s="53" t="e">
        <f t="shared" si="24"/>
        <v>#REF!</v>
      </c>
      <c r="BL54" s="53" t="e">
        <f t="shared" si="24"/>
        <v>#REF!</v>
      </c>
      <c r="BM54" s="53" t="e">
        <f t="shared" si="24"/>
        <v>#REF!</v>
      </c>
      <c r="BN54" s="53" t="e">
        <f t="shared" si="24"/>
        <v>#REF!</v>
      </c>
      <c r="BO54" s="53" t="e">
        <f t="shared" si="24"/>
        <v>#REF!</v>
      </c>
      <c r="BP54" s="53" t="e">
        <f t="shared" ref="BP54:CE64" si="25">BO53</f>
        <v>#REF!</v>
      </c>
      <c r="BQ54" s="53" t="e">
        <f t="shared" si="25"/>
        <v>#REF!</v>
      </c>
      <c r="BR54" s="53" t="e">
        <f t="shared" si="25"/>
        <v>#REF!</v>
      </c>
      <c r="BS54" s="53" t="e">
        <f t="shared" si="25"/>
        <v>#REF!</v>
      </c>
      <c r="BT54" s="53" t="e">
        <f t="shared" si="25"/>
        <v>#REF!</v>
      </c>
      <c r="BU54" s="53" t="e">
        <f t="shared" si="25"/>
        <v>#REF!</v>
      </c>
      <c r="BV54" s="53" t="e">
        <f t="shared" si="25"/>
        <v>#REF!</v>
      </c>
      <c r="BW54" s="53" t="e">
        <f t="shared" si="25"/>
        <v>#REF!</v>
      </c>
      <c r="BX54" s="53" t="e">
        <f t="shared" si="25"/>
        <v>#REF!</v>
      </c>
      <c r="BY54" s="53" t="e">
        <f t="shared" si="25"/>
        <v>#REF!</v>
      </c>
      <c r="BZ54" s="53" t="e">
        <f t="shared" si="25"/>
        <v>#REF!</v>
      </c>
      <c r="CA54" s="53" t="e">
        <f t="shared" si="25"/>
        <v>#REF!</v>
      </c>
      <c r="CB54" s="53" t="e">
        <f t="shared" si="25"/>
        <v>#REF!</v>
      </c>
      <c r="CC54" s="53" t="e">
        <f t="shared" si="25"/>
        <v>#REF!</v>
      </c>
      <c r="CD54" s="53" t="e">
        <f t="shared" si="25"/>
        <v>#REF!</v>
      </c>
      <c r="CE54" s="53" t="e">
        <f t="shared" si="25"/>
        <v>#REF!</v>
      </c>
      <c r="CF54" s="53" t="e">
        <f t="shared" ref="CF54:CU64" si="26">CE53</f>
        <v>#REF!</v>
      </c>
      <c r="CG54" s="53" t="e">
        <f t="shared" si="26"/>
        <v>#REF!</v>
      </c>
      <c r="CH54" s="53" t="e">
        <f t="shared" si="26"/>
        <v>#REF!</v>
      </c>
      <c r="CI54" s="53" t="e">
        <f t="shared" si="26"/>
        <v>#REF!</v>
      </c>
      <c r="CJ54" s="53" t="e">
        <f t="shared" si="26"/>
        <v>#REF!</v>
      </c>
      <c r="CK54" s="53" t="e">
        <f t="shared" si="26"/>
        <v>#REF!</v>
      </c>
      <c r="CL54" s="53" t="e">
        <f t="shared" si="26"/>
        <v>#REF!</v>
      </c>
      <c r="CM54" s="53" t="e">
        <f t="shared" si="26"/>
        <v>#REF!</v>
      </c>
      <c r="CN54" s="53" t="e">
        <f t="shared" si="26"/>
        <v>#REF!</v>
      </c>
      <c r="CO54" s="53" t="e">
        <f t="shared" si="26"/>
        <v>#REF!</v>
      </c>
      <c r="CP54" s="53" t="e">
        <f t="shared" si="26"/>
        <v>#REF!</v>
      </c>
      <c r="CQ54" s="53" t="e">
        <f t="shared" si="26"/>
        <v>#REF!</v>
      </c>
      <c r="CR54" s="53" t="e">
        <f t="shared" si="26"/>
        <v>#REF!</v>
      </c>
      <c r="CS54" s="53" t="e">
        <f t="shared" si="26"/>
        <v>#REF!</v>
      </c>
      <c r="CT54" s="53" t="e">
        <f t="shared" si="26"/>
        <v>#REF!</v>
      </c>
      <c r="CU54" s="53" t="e">
        <f t="shared" si="26"/>
        <v>#REF!</v>
      </c>
      <c r="CV54" s="53" t="e">
        <f t="shared" ref="CV54:DK64" si="27">CU53</f>
        <v>#REF!</v>
      </c>
      <c r="CW54" s="53" t="e">
        <f t="shared" si="27"/>
        <v>#REF!</v>
      </c>
      <c r="CX54" s="53" t="e">
        <f t="shared" si="27"/>
        <v>#REF!</v>
      </c>
      <c r="CY54" s="53" t="e">
        <f t="shared" si="27"/>
        <v>#REF!</v>
      </c>
      <c r="CZ54" s="53" t="e">
        <f t="shared" si="27"/>
        <v>#REF!</v>
      </c>
      <c r="DA54" s="53" t="e">
        <f t="shared" si="27"/>
        <v>#REF!</v>
      </c>
      <c r="DB54" s="53" t="e">
        <f t="shared" si="27"/>
        <v>#REF!</v>
      </c>
      <c r="DC54" s="53" t="e">
        <f t="shared" si="27"/>
        <v>#REF!</v>
      </c>
      <c r="DD54" s="53" t="e">
        <f t="shared" si="27"/>
        <v>#REF!</v>
      </c>
      <c r="DE54" s="53" t="e">
        <f t="shared" si="27"/>
        <v>#REF!</v>
      </c>
      <c r="DF54" s="53" t="e">
        <f t="shared" si="27"/>
        <v>#REF!</v>
      </c>
    </row>
    <row r="55" spans="1:121" ht="13" x14ac:dyDescent="0.3">
      <c r="A55" s="56" t="s">
        <v>52</v>
      </c>
      <c r="AZ55" s="53" t="e">
        <f>AY54</f>
        <v>#REF!</v>
      </c>
      <c r="BA55" s="53" t="e">
        <f t="shared" si="24"/>
        <v>#REF!</v>
      </c>
      <c r="BB55" s="53" t="e">
        <f t="shared" si="24"/>
        <v>#REF!</v>
      </c>
      <c r="BC55" s="53" t="e">
        <f t="shared" si="24"/>
        <v>#REF!</v>
      </c>
      <c r="BD55" s="53" t="e">
        <f t="shared" si="24"/>
        <v>#REF!</v>
      </c>
      <c r="BE55" s="53" t="e">
        <f t="shared" si="24"/>
        <v>#REF!</v>
      </c>
      <c r="BF55" s="53" t="e">
        <f t="shared" si="24"/>
        <v>#REF!</v>
      </c>
      <c r="BG55" s="53" t="e">
        <f t="shared" si="24"/>
        <v>#REF!</v>
      </c>
      <c r="BH55" s="53" t="e">
        <f t="shared" si="24"/>
        <v>#REF!</v>
      </c>
      <c r="BI55" s="60" t="e">
        <f t="shared" si="24"/>
        <v>#REF!</v>
      </c>
      <c r="BJ55" s="53" t="e">
        <f t="shared" si="24"/>
        <v>#REF!</v>
      </c>
      <c r="BK55" s="53" t="e">
        <f t="shared" si="24"/>
        <v>#REF!</v>
      </c>
      <c r="BL55" s="53" t="e">
        <f t="shared" si="24"/>
        <v>#REF!</v>
      </c>
      <c r="BM55" s="53" t="e">
        <f t="shared" si="24"/>
        <v>#REF!</v>
      </c>
      <c r="BN55" s="53" t="e">
        <f t="shared" si="24"/>
        <v>#REF!</v>
      </c>
      <c r="BO55" s="53" t="e">
        <f t="shared" si="24"/>
        <v>#REF!</v>
      </c>
      <c r="BP55" s="53" t="e">
        <f t="shared" si="25"/>
        <v>#REF!</v>
      </c>
      <c r="BQ55" s="53" t="e">
        <f t="shared" si="25"/>
        <v>#REF!</v>
      </c>
      <c r="BR55" s="53" t="e">
        <f t="shared" si="25"/>
        <v>#REF!</v>
      </c>
      <c r="BS55" s="53" t="e">
        <f t="shared" si="25"/>
        <v>#REF!</v>
      </c>
      <c r="BT55" s="53" t="e">
        <f t="shared" si="25"/>
        <v>#REF!</v>
      </c>
      <c r="BU55" s="53" t="e">
        <f t="shared" si="25"/>
        <v>#REF!</v>
      </c>
      <c r="BV55" s="53" t="e">
        <f t="shared" si="25"/>
        <v>#REF!</v>
      </c>
      <c r="BW55" s="53" t="e">
        <f t="shared" si="25"/>
        <v>#REF!</v>
      </c>
      <c r="BX55" s="53" t="e">
        <f t="shared" si="25"/>
        <v>#REF!</v>
      </c>
      <c r="BY55" s="53" t="e">
        <f t="shared" si="25"/>
        <v>#REF!</v>
      </c>
      <c r="BZ55" s="53" t="e">
        <f t="shared" si="25"/>
        <v>#REF!</v>
      </c>
      <c r="CA55" s="53" t="e">
        <f t="shared" si="25"/>
        <v>#REF!</v>
      </c>
      <c r="CB55" s="53" t="e">
        <f t="shared" si="25"/>
        <v>#REF!</v>
      </c>
      <c r="CC55" s="53" t="e">
        <f t="shared" si="25"/>
        <v>#REF!</v>
      </c>
      <c r="CD55" s="53" t="e">
        <f t="shared" si="25"/>
        <v>#REF!</v>
      </c>
      <c r="CE55" s="53" t="e">
        <f t="shared" si="25"/>
        <v>#REF!</v>
      </c>
      <c r="CF55" s="53" t="e">
        <f t="shared" si="26"/>
        <v>#REF!</v>
      </c>
      <c r="CG55" s="53" t="e">
        <f t="shared" si="26"/>
        <v>#REF!</v>
      </c>
      <c r="CH55" s="53" t="e">
        <f t="shared" si="26"/>
        <v>#REF!</v>
      </c>
      <c r="CI55" s="53" t="e">
        <f t="shared" si="26"/>
        <v>#REF!</v>
      </c>
      <c r="CJ55" s="53" t="e">
        <f t="shared" si="26"/>
        <v>#REF!</v>
      </c>
      <c r="CK55" s="53" t="e">
        <f t="shared" si="26"/>
        <v>#REF!</v>
      </c>
      <c r="CL55" s="53" t="e">
        <f t="shared" si="26"/>
        <v>#REF!</v>
      </c>
      <c r="CM55" s="53" t="e">
        <f t="shared" si="26"/>
        <v>#REF!</v>
      </c>
      <c r="CN55" s="53" t="e">
        <f t="shared" si="26"/>
        <v>#REF!</v>
      </c>
      <c r="CO55" s="53" t="e">
        <f t="shared" si="26"/>
        <v>#REF!</v>
      </c>
      <c r="CP55" s="53" t="e">
        <f t="shared" si="26"/>
        <v>#REF!</v>
      </c>
      <c r="CQ55" s="53" t="e">
        <f t="shared" si="26"/>
        <v>#REF!</v>
      </c>
      <c r="CR55" s="53" t="e">
        <f t="shared" si="26"/>
        <v>#REF!</v>
      </c>
      <c r="CS55" s="53" t="e">
        <f t="shared" si="26"/>
        <v>#REF!</v>
      </c>
      <c r="CT55" s="53" t="e">
        <f t="shared" si="26"/>
        <v>#REF!</v>
      </c>
      <c r="CU55" s="53" t="e">
        <f t="shared" si="26"/>
        <v>#REF!</v>
      </c>
      <c r="CV55" s="53" t="e">
        <f t="shared" si="27"/>
        <v>#REF!</v>
      </c>
      <c r="CW55" s="53" t="e">
        <f t="shared" si="27"/>
        <v>#REF!</v>
      </c>
      <c r="CX55" s="53" t="e">
        <f t="shared" si="27"/>
        <v>#REF!</v>
      </c>
      <c r="CY55" s="53" t="e">
        <f t="shared" si="27"/>
        <v>#REF!</v>
      </c>
      <c r="CZ55" s="53" t="e">
        <f t="shared" si="27"/>
        <v>#REF!</v>
      </c>
      <c r="DA55" s="53" t="e">
        <f t="shared" si="27"/>
        <v>#REF!</v>
      </c>
      <c r="DB55" s="53" t="e">
        <f t="shared" si="27"/>
        <v>#REF!</v>
      </c>
      <c r="DC55" s="53" t="e">
        <f t="shared" si="27"/>
        <v>#REF!</v>
      </c>
      <c r="DD55" s="53" t="e">
        <f t="shared" si="27"/>
        <v>#REF!</v>
      </c>
      <c r="DE55" s="53" t="e">
        <f t="shared" si="27"/>
        <v>#REF!</v>
      </c>
      <c r="DF55" s="53" t="e">
        <f t="shared" si="27"/>
        <v>#REF!</v>
      </c>
      <c r="DG55" s="53" t="e">
        <f t="shared" si="27"/>
        <v>#REF!</v>
      </c>
    </row>
    <row r="56" spans="1:121" ht="13" x14ac:dyDescent="0.3">
      <c r="A56" s="56" t="s">
        <v>53</v>
      </c>
      <c r="BA56" s="53" t="e">
        <f>AZ55</f>
        <v>#REF!</v>
      </c>
      <c r="BB56" s="53" t="e">
        <f t="shared" si="24"/>
        <v>#REF!</v>
      </c>
      <c r="BC56" s="53" t="e">
        <f t="shared" si="24"/>
        <v>#REF!</v>
      </c>
      <c r="BD56" s="53" t="e">
        <f t="shared" si="24"/>
        <v>#REF!</v>
      </c>
      <c r="BE56" s="53" t="e">
        <f t="shared" si="24"/>
        <v>#REF!</v>
      </c>
      <c r="BF56" s="53" t="e">
        <f t="shared" si="24"/>
        <v>#REF!</v>
      </c>
      <c r="BG56" s="53" t="e">
        <f t="shared" si="24"/>
        <v>#REF!</v>
      </c>
      <c r="BH56" s="53" t="e">
        <f t="shared" si="24"/>
        <v>#REF!</v>
      </c>
      <c r="BI56" s="60" t="e">
        <f t="shared" si="24"/>
        <v>#REF!</v>
      </c>
      <c r="BJ56" s="53" t="e">
        <f t="shared" si="24"/>
        <v>#REF!</v>
      </c>
      <c r="BK56" s="53" t="e">
        <f t="shared" si="24"/>
        <v>#REF!</v>
      </c>
      <c r="BL56" s="53" t="e">
        <f t="shared" si="24"/>
        <v>#REF!</v>
      </c>
      <c r="BM56" s="53" t="e">
        <f t="shared" si="24"/>
        <v>#REF!</v>
      </c>
      <c r="BN56" s="53" t="e">
        <f t="shared" si="24"/>
        <v>#REF!</v>
      </c>
      <c r="BO56" s="53" t="e">
        <f t="shared" si="24"/>
        <v>#REF!</v>
      </c>
      <c r="BP56" s="53" t="e">
        <f t="shared" si="25"/>
        <v>#REF!</v>
      </c>
      <c r="BQ56" s="53" t="e">
        <f t="shared" si="25"/>
        <v>#REF!</v>
      </c>
      <c r="BR56" s="53" t="e">
        <f t="shared" si="25"/>
        <v>#REF!</v>
      </c>
      <c r="BS56" s="53" t="e">
        <f t="shared" si="25"/>
        <v>#REF!</v>
      </c>
      <c r="BT56" s="53" t="e">
        <f t="shared" si="25"/>
        <v>#REF!</v>
      </c>
      <c r="BU56" s="53" t="e">
        <f t="shared" si="25"/>
        <v>#REF!</v>
      </c>
      <c r="BV56" s="53" t="e">
        <f t="shared" si="25"/>
        <v>#REF!</v>
      </c>
      <c r="BW56" s="53" t="e">
        <f t="shared" si="25"/>
        <v>#REF!</v>
      </c>
      <c r="BX56" s="53" t="e">
        <f t="shared" si="25"/>
        <v>#REF!</v>
      </c>
      <c r="BY56" s="53" t="e">
        <f t="shared" si="25"/>
        <v>#REF!</v>
      </c>
      <c r="BZ56" s="53" t="e">
        <f t="shared" si="25"/>
        <v>#REF!</v>
      </c>
      <c r="CA56" s="53" t="e">
        <f t="shared" si="25"/>
        <v>#REF!</v>
      </c>
      <c r="CB56" s="53" t="e">
        <f t="shared" si="25"/>
        <v>#REF!</v>
      </c>
      <c r="CC56" s="53" t="e">
        <f t="shared" si="25"/>
        <v>#REF!</v>
      </c>
      <c r="CD56" s="53" t="e">
        <f t="shared" si="25"/>
        <v>#REF!</v>
      </c>
      <c r="CE56" s="53" t="e">
        <f t="shared" si="25"/>
        <v>#REF!</v>
      </c>
      <c r="CF56" s="53" t="e">
        <f t="shared" si="26"/>
        <v>#REF!</v>
      </c>
      <c r="CG56" s="53" t="e">
        <f t="shared" si="26"/>
        <v>#REF!</v>
      </c>
      <c r="CH56" s="53" t="e">
        <f t="shared" si="26"/>
        <v>#REF!</v>
      </c>
      <c r="CI56" s="53" t="e">
        <f t="shared" si="26"/>
        <v>#REF!</v>
      </c>
      <c r="CJ56" s="53" t="e">
        <f t="shared" si="26"/>
        <v>#REF!</v>
      </c>
      <c r="CK56" s="53" t="e">
        <f t="shared" si="26"/>
        <v>#REF!</v>
      </c>
      <c r="CL56" s="53" t="e">
        <f t="shared" si="26"/>
        <v>#REF!</v>
      </c>
      <c r="CM56" s="53" t="e">
        <f t="shared" si="26"/>
        <v>#REF!</v>
      </c>
      <c r="CN56" s="53" t="e">
        <f t="shared" si="26"/>
        <v>#REF!</v>
      </c>
      <c r="CO56" s="53" t="e">
        <f t="shared" si="26"/>
        <v>#REF!</v>
      </c>
      <c r="CP56" s="53" t="e">
        <f t="shared" si="26"/>
        <v>#REF!</v>
      </c>
      <c r="CQ56" s="53" t="e">
        <f t="shared" si="26"/>
        <v>#REF!</v>
      </c>
      <c r="CR56" s="53" t="e">
        <f t="shared" si="26"/>
        <v>#REF!</v>
      </c>
      <c r="CS56" s="53" t="e">
        <f t="shared" si="26"/>
        <v>#REF!</v>
      </c>
      <c r="CT56" s="53" t="e">
        <f t="shared" si="26"/>
        <v>#REF!</v>
      </c>
      <c r="CU56" s="53" t="e">
        <f t="shared" si="26"/>
        <v>#REF!</v>
      </c>
      <c r="CV56" s="53" t="e">
        <f t="shared" si="27"/>
        <v>#REF!</v>
      </c>
      <c r="CW56" s="53" t="e">
        <f t="shared" si="27"/>
        <v>#REF!</v>
      </c>
      <c r="CX56" s="53" t="e">
        <f t="shared" si="27"/>
        <v>#REF!</v>
      </c>
      <c r="CY56" s="53" t="e">
        <f t="shared" si="27"/>
        <v>#REF!</v>
      </c>
      <c r="CZ56" s="53" t="e">
        <f t="shared" si="27"/>
        <v>#REF!</v>
      </c>
      <c r="DA56" s="53" t="e">
        <f t="shared" si="27"/>
        <v>#REF!</v>
      </c>
      <c r="DB56" s="53" t="e">
        <f t="shared" si="27"/>
        <v>#REF!</v>
      </c>
      <c r="DC56" s="53" t="e">
        <f t="shared" si="27"/>
        <v>#REF!</v>
      </c>
      <c r="DD56" s="53" t="e">
        <f t="shared" si="27"/>
        <v>#REF!</v>
      </c>
      <c r="DE56" s="53" t="e">
        <f t="shared" si="27"/>
        <v>#REF!</v>
      </c>
      <c r="DF56" s="53" t="e">
        <f t="shared" si="27"/>
        <v>#REF!</v>
      </c>
      <c r="DG56" s="53" t="e">
        <f t="shared" si="27"/>
        <v>#REF!</v>
      </c>
      <c r="DH56" s="53" t="e">
        <f t="shared" si="27"/>
        <v>#REF!</v>
      </c>
    </row>
    <row r="57" spans="1:121" ht="13" x14ac:dyDescent="0.3">
      <c r="A57" s="56" t="s">
        <v>54</v>
      </c>
      <c r="BB57" s="53" t="e">
        <f>BA56</f>
        <v>#REF!</v>
      </c>
      <c r="BC57" s="53" t="e">
        <f t="shared" si="24"/>
        <v>#REF!</v>
      </c>
      <c r="BD57" s="53" t="e">
        <f t="shared" si="24"/>
        <v>#REF!</v>
      </c>
      <c r="BE57" s="53" t="e">
        <f t="shared" si="24"/>
        <v>#REF!</v>
      </c>
      <c r="BF57" s="53" t="e">
        <f t="shared" si="24"/>
        <v>#REF!</v>
      </c>
      <c r="BG57" s="53" t="e">
        <f t="shared" si="24"/>
        <v>#REF!</v>
      </c>
      <c r="BH57" s="53" t="e">
        <f t="shared" si="24"/>
        <v>#REF!</v>
      </c>
      <c r="BI57" s="60" t="e">
        <f t="shared" si="24"/>
        <v>#REF!</v>
      </c>
      <c r="BJ57" s="53" t="e">
        <f t="shared" si="24"/>
        <v>#REF!</v>
      </c>
      <c r="BK57" s="53" t="e">
        <f t="shared" si="24"/>
        <v>#REF!</v>
      </c>
      <c r="BL57" s="53" t="e">
        <f t="shared" si="24"/>
        <v>#REF!</v>
      </c>
      <c r="BM57" s="53" t="e">
        <f t="shared" si="24"/>
        <v>#REF!</v>
      </c>
      <c r="BN57" s="53" t="e">
        <f t="shared" si="24"/>
        <v>#REF!</v>
      </c>
      <c r="BO57" s="53" t="e">
        <f t="shared" si="24"/>
        <v>#REF!</v>
      </c>
      <c r="BP57" s="53" t="e">
        <f t="shared" si="25"/>
        <v>#REF!</v>
      </c>
      <c r="BQ57" s="53" t="e">
        <f t="shared" si="25"/>
        <v>#REF!</v>
      </c>
      <c r="BR57" s="53" t="e">
        <f t="shared" si="25"/>
        <v>#REF!</v>
      </c>
      <c r="BS57" s="53" t="e">
        <f t="shared" si="25"/>
        <v>#REF!</v>
      </c>
      <c r="BT57" s="53" t="e">
        <f t="shared" si="25"/>
        <v>#REF!</v>
      </c>
      <c r="BU57" s="53" t="e">
        <f t="shared" si="25"/>
        <v>#REF!</v>
      </c>
      <c r="BV57" s="53" t="e">
        <f t="shared" si="25"/>
        <v>#REF!</v>
      </c>
      <c r="BW57" s="53" t="e">
        <f t="shared" si="25"/>
        <v>#REF!</v>
      </c>
      <c r="BX57" s="53" t="e">
        <f t="shared" si="25"/>
        <v>#REF!</v>
      </c>
      <c r="BY57" s="53" t="e">
        <f t="shared" si="25"/>
        <v>#REF!</v>
      </c>
      <c r="BZ57" s="53" t="e">
        <f t="shared" si="25"/>
        <v>#REF!</v>
      </c>
      <c r="CA57" s="53" t="e">
        <f t="shared" si="25"/>
        <v>#REF!</v>
      </c>
      <c r="CB57" s="53" t="e">
        <f t="shared" si="25"/>
        <v>#REF!</v>
      </c>
      <c r="CC57" s="53" t="e">
        <f t="shared" si="25"/>
        <v>#REF!</v>
      </c>
      <c r="CD57" s="53" t="e">
        <f t="shared" si="25"/>
        <v>#REF!</v>
      </c>
      <c r="CE57" s="53" t="e">
        <f t="shared" si="25"/>
        <v>#REF!</v>
      </c>
      <c r="CF57" s="53" t="e">
        <f t="shared" si="26"/>
        <v>#REF!</v>
      </c>
      <c r="CG57" s="53" t="e">
        <f t="shared" si="26"/>
        <v>#REF!</v>
      </c>
      <c r="CH57" s="53" t="e">
        <f t="shared" si="26"/>
        <v>#REF!</v>
      </c>
      <c r="CI57" s="53" t="e">
        <f t="shared" si="26"/>
        <v>#REF!</v>
      </c>
      <c r="CJ57" s="53" t="e">
        <f t="shared" si="26"/>
        <v>#REF!</v>
      </c>
      <c r="CK57" s="53" t="e">
        <f t="shared" si="26"/>
        <v>#REF!</v>
      </c>
      <c r="CL57" s="53" t="e">
        <f t="shared" si="26"/>
        <v>#REF!</v>
      </c>
      <c r="CM57" s="53" t="e">
        <f t="shared" si="26"/>
        <v>#REF!</v>
      </c>
      <c r="CN57" s="53" t="e">
        <f t="shared" si="26"/>
        <v>#REF!</v>
      </c>
      <c r="CO57" s="53" t="e">
        <f t="shared" si="26"/>
        <v>#REF!</v>
      </c>
      <c r="CP57" s="53" t="e">
        <f t="shared" si="26"/>
        <v>#REF!</v>
      </c>
      <c r="CQ57" s="53" t="e">
        <f t="shared" si="26"/>
        <v>#REF!</v>
      </c>
      <c r="CR57" s="53" t="e">
        <f t="shared" si="26"/>
        <v>#REF!</v>
      </c>
      <c r="CS57" s="53" t="e">
        <f t="shared" si="26"/>
        <v>#REF!</v>
      </c>
      <c r="CT57" s="53" t="e">
        <f t="shared" si="26"/>
        <v>#REF!</v>
      </c>
      <c r="CU57" s="53" t="e">
        <f t="shared" si="26"/>
        <v>#REF!</v>
      </c>
      <c r="CV57" s="53" t="e">
        <f t="shared" si="27"/>
        <v>#REF!</v>
      </c>
      <c r="CW57" s="53" t="e">
        <f t="shared" si="27"/>
        <v>#REF!</v>
      </c>
      <c r="CX57" s="53" t="e">
        <f t="shared" si="27"/>
        <v>#REF!</v>
      </c>
      <c r="CY57" s="53" t="e">
        <f t="shared" si="27"/>
        <v>#REF!</v>
      </c>
      <c r="CZ57" s="53" t="e">
        <f t="shared" si="27"/>
        <v>#REF!</v>
      </c>
      <c r="DA57" s="53" t="e">
        <f t="shared" si="27"/>
        <v>#REF!</v>
      </c>
      <c r="DB57" s="53" t="e">
        <f t="shared" si="27"/>
        <v>#REF!</v>
      </c>
      <c r="DC57" s="53" t="e">
        <f t="shared" si="27"/>
        <v>#REF!</v>
      </c>
      <c r="DD57" s="53" t="e">
        <f t="shared" si="27"/>
        <v>#REF!</v>
      </c>
      <c r="DE57" s="53" t="e">
        <f t="shared" si="27"/>
        <v>#REF!</v>
      </c>
      <c r="DF57" s="53" t="e">
        <f t="shared" si="27"/>
        <v>#REF!</v>
      </c>
      <c r="DG57" s="53" t="e">
        <f t="shared" si="27"/>
        <v>#REF!</v>
      </c>
      <c r="DH57" s="53" t="e">
        <f t="shared" si="27"/>
        <v>#REF!</v>
      </c>
      <c r="DI57" s="53" t="e">
        <f t="shared" si="27"/>
        <v>#REF!</v>
      </c>
    </row>
    <row r="58" spans="1:121" ht="13" x14ac:dyDescent="0.3">
      <c r="A58" s="56" t="s">
        <v>55</v>
      </c>
      <c r="BC58" s="53" t="e">
        <f>BB57</f>
        <v>#REF!</v>
      </c>
      <c r="BD58" s="53" t="e">
        <f t="shared" si="24"/>
        <v>#REF!</v>
      </c>
      <c r="BE58" s="53" t="e">
        <f t="shared" si="24"/>
        <v>#REF!</v>
      </c>
      <c r="BF58" s="53" t="e">
        <f t="shared" si="24"/>
        <v>#REF!</v>
      </c>
      <c r="BG58" s="53" t="e">
        <f t="shared" si="24"/>
        <v>#REF!</v>
      </c>
      <c r="BH58" s="53" t="e">
        <f t="shared" si="24"/>
        <v>#REF!</v>
      </c>
      <c r="BI58" s="60" t="e">
        <f t="shared" si="24"/>
        <v>#REF!</v>
      </c>
      <c r="BJ58" s="53" t="e">
        <f t="shared" si="24"/>
        <v>#REF!</v>
      </c>
      <c r="BK58" s="53" t="e">
        <f t="shared" si="24"/>
        <v>#REF!</v>
      </c>
      <c r="BL58" s="53" t="e">
        <f t="shared" si="24"/>
        <v>#REF!</v>
      </c>
      <c r="BM58" s="53" t="e">
        <f t="shared" si="24"/>
        <v>#REF!</v>
      </c>
      <c r="BN58" s="53" t="e">
        <f t="shared" si="24"/>
        <v>#REF!</v>
      </c>
      <c r="BO58" s="53" t="e">
        <f t="shared" si="24"/>
        <v>#REF!</v>
      </c>
      <c r="BP58" s="53" t="e">
        <f t="shared" si="25"/>
        <v>#REF!</v>
      </c>
      <c r="BQ58" s="53" t="e">
        <f t="shared" si="25"/>
        <v>#REF!</v>
      </c>
      <c r="BR58" s="53" t="e">
        <f t="shared" si="25"/>
        <v>#REF!</v>
      </c>
      <c r="BS58" s="53" t="e">
        <f t="shared" si="25"/>
        <v>#REF!</v>
      </c>
      <c r="BT58" s="53" t="e">
        <f t="shared" si="25"/>
        <v>#REF!</v>
      </c>
      <c r="BU58" s="53" t="e">
        <f t="shared" si="25"/>
        <v>#REF!</v>
      </c>
      <c r="BV58" s="53" t="e">
        <f t="shared" si="25"/>
        <v>#REF!</v>
      </c>
      <c r="BW58" s="53" t="e">
        <f t="shared" si="25"/>
        <v>#REF!</v>
      </c>
      <c r="BX58" s="53" t="e">
        <f t="shared" si="25"/>
        <v>#REF!</v>
      </c>
      <c r="BY58" s="53" t="e">
        <f t="shared" si="25"/>
        <v>#REF!</v>
      </c>
      <c r="BZ58" s="53" t="e">
        <f t="shared" si="25"/>
        <v>#REF!</v>
      </c>
      <c r="CA58" s="53" t="e">
        <f t="shared" si="25"/>
        <v>#REF!</v>
      </c>
      <c r="CB58" s="53" t="e">
        <f t="shared" si="25"/>
        <v>#REF!</v>
      </c>
      <c r="CC58" s="53" t="e">
        <f t="shared" si="25"/>
        <v>#REF!</v>
      </c>
      <c r="CD58" s="53" t="e">
        <f t="shared" si="25"/>
        <v>#REF!</v>
      </c>
      <c r="CE58" s="53" t="e">
        <f t="shared" si="25"/>
        <v>#REF!</v>
      </c>
      <c r="CF58" s="53" t="e">
        <f t="shared" si="26"/>
        <v>#REF!</v>
      </c>
      <c r="CG58" s="53" t="e">
        <f t="shared" si="26"/>
        <v>#REF!</v>
      </c>
      <c r="CH58" s="53" t="e">
        <f t="shared" si="26"/>
        <v>#REF!</v>
      </c>
      <c r="CI58" s="53" t="e">
        <f t="shared" si="26"/>
        <v>#REF!</v>
      </c>
      <c r="CJ58" s="53" t="e">
        <f t="shared" si="26"/>
        <v>#REF!</v>
      </c>
      <c r="CK58" s="53" t="e">
        <f t="shared" si="26"/>
        <v>#REF!</v>
      </c>
      <c r="CL58" s="53" t="e">
        <f t="shared" si="26"/>
        <v>#REF!</v>
      </c>
      <c r="CM58" s="53" t="e">
        <f t="shared" si="26"/>
        <v>#REF!</v>
      </c>
      <c r="CN58" s="53" t="e">
        <f t="shared" si="26"/>
        <v>#REF!</v>
      </c>
      <c r="CO58" s="53" t="e">
        <f t="shared" si="26"/>
        <v>#REF!</v>
      </c>
      <c r="CP58" s="53" t="e">
        <f t="shared" si="26"/>
        <v>#REF!</v>
      </c>
      <c r="CQ58" s="53" t="e">
        <f t="shared" si="26"/>
        <v>#REF!</v>
      </c>
      <c r="CR58" s="53" t="e">
        <f t="shared" si="26"/>
        <v>#REF!</v>
      </c>
      <c r="CS58" s="53" t="e">
        <f t="shared" si="26"/>
        <v>#REF!</v>
      </c>
      <c r="CT58" s="53" t="e">
        <f t="shared" si="26"/>
        <v>#REF!</v>
      </c>
      <c r="CU58" s="53" t="e">
        <f t="shared" si="26"/>
        <v>#REF!</v>
      </c>
      <c r="CV58" s="53" t="e">
        <f t="shared" si="27"/>
        <v>#REF!</v>
      </c>
      <c r="CW58" s="53" t="e">
        <f t="shared" si="27"/>
        <v>#REF!</v>
      </c>
      <c r="CX58" s="53" t="e">
        <f t="shared" si="27"/>
        <v>#REF!</v>
      </c>
      <c r="CY58" s="53" t="e">
        <f t="shared" si="27"/>
        <v>#REF!</v>
      </c>
      <c r="CZ58" s="53" t="e">
        <f t="shared" si="27"/>
        <v>#REF!</v>
      </c>
      <c r="DA58" s="53" t="e">
        <f t="shared" si="27"/>
        <v>#REF!</v>
      </c>
      <c r="DB58" s="53" t="e">
        <f t="shared" si="27"/>
        <v>#REF!</v>
      </c>
      <c r="DC58" s="53" t="e">
        <f t="shared" si="27"/>
        <v>#REF!</v>
      </c>
      <c r="DD58" s="53" t="e">
        <f t="shared" si="27"/>
        <v>#REF!</v>
      </c>
      <c r="DE58" s="53" t="e">
        <f t="shared" si="27"/>
        <v>#REF!</v>
      </c>
      <c r="DF58" s="53" t="e">
        <f t="shared" si="27"/>
        <v>#REF!</v>
      </c>
      <c r="DG58" s="53" t="e">
        <f t="shared" si="27"/>
        <v>#REF!</v>
      </c>
      <c r="DH58" s="53" t="e">
        <f t="shared" si="27"/>
        <v>#REF!</v>
      </c>
      <c r="DI58" s="53" t="e">
        <f t="shared" si="27"/>
        <v>#REF!</v>
      </c>
      <c r="DJ58" s="53" t="e">
        <f t="shared" si="27"/>
        <v>#REF!</v>
      </c>
    </row>
    <row r="59" spans="1:121" ht="13" x14ac:dyDescent="0.3">
      <c r="A59" s="56" t="s">
        <v>56</v>
      </c>
      <c r="BD59" s="53" t="e">
        <f>BC58</f>
        <v>#REF!</v>
      </c>
      <c r="BE59" s="53" t="e">
        <f t="shared" si="24"/>
        <v>#REF!</v>
      </c>
      <c r="BF59" s="53" t="e">
        <f t="shared" si="24"/>
        <v>#REF!</v>
      </c>
      <c r="BG59" s="53" t="e">
        <f t="shared" si="24"/>
        <v>#REF!</v>
      </c>
      <c r="BH59" s="53" t="e">
        <f t="shared" si="24"/>
        <v>#REF!</v>
      </c>
      <c r="BI59" s="60" t="e">
        <f t="shared" si="24"/>
        <v>#REF!</v>
      </c>
      <c r="BJ59" s="53" t="e">
        <f t="shared" si="24"/>
        <v>#REF!</v>
      </c>
      <c r="BK59" s="53" t="e">
        <f t="shared" si="24"/>
        <v>#REF!</v>
      </c>
      <c r="BL59" s="53" t="e">
        <f t="shared" si="24"/>
        <v>#REF!</v>
      </c>
      <c r="BM59" s="53" t="e">
        <f t="shared" si="24"/>
        <v>#REF!</v>
      </c>
      <c r="BN59" s="53" t="e">
        <f t="shared" si="24"/>
        <v>#REF!</v>
      </c>
      <c r="BO59" s="53" t="e">
        <f t="shared" si="24"/>
        <v>#REF!</v>
      </c>
      <c r="BP59" s="53" t="e">
        <f t="shared" si="25"/>
        <v>#REF!</v>
      </c>
      <c r="BQ59" s="53" t="e">
        <f t="shared" si="25"/>
        <v>#REF!</v>
      </c>
      <c r="BR59" s="53" t="e">
        <f t="shared" si="25"/>
        <v>#REF!</v>
      </c>
      <c r="BS59" s="53" t="e">
        <f t="shared" si="25"/>
        <v>#REF!</v>
      </c>
      <c r="BT59" s="53" t="e">
        <f t="shared" si="25"/>
        <v>#REF!</v>
      </c>
      <c r="BU59" s="53" t="e">
        <f t="shared" si="25"/>
        <v>#REF!</v>
      </c>
      <c r="BV59" s="53" t="e">
        <f t="shared" si="25"/>
        <v>#REF!</v>
      </c>
      <c r="BW59" s="53" t="e">
        <f t="shared" si="25"/>
        <v>#REF!</v>
      </c>
      <c r="BX59" s="53" t="e">
        <f t="shared" si="25"/>
        <v>#REF!</v>
      </c>
      <c r="BY59" s="53" t="e">
        <f t="shared" si="25"/>
        <v>#REF!</v>
      </c>
      <c r="BZ59" s="53" t="e">
        <f t="shared" si="25"/>
        <v>#REF!</v>
      </c>
      <c r="CA59" s="53" t="e">
        <f t="shared" si="25"/>
        <v>#REF!</v>
      </c>
      <c r="CB59" s="53" t="e">
        <f t="shared" si="25"/>
        <v>#REF!</v>
      </c>
      <c r="CC59" s="53" t="e">
        <f t="shared" si="25"/>
        <v>#REF!</v>
      </c>
      <c r="CD59" s="53" t="e">
        <f t="shared" si="25"/>
        <v>#REF!</v>
      </c>
      <c r="CE59" s="53" t="e">
        <f t="shared" si="25"/>
        <v>#REF!</v>
      </c>
      <c r="CF59" s="53" t="e">
        <f t="shared" si="26"/>
        <v>#REF!</v>
      </c>
      <c r="CG59" s="53" t="e">
        <f t="shared" si="26"/>
        <v>#REF!</v>
      </c>
      <c r="CH59" s="53" t="e">
        <f t="shared" si="26"/>
        <v>#REF!</v>
      </c>
      <c r="CI59" s="53" t="e">
        <f t="shared" si="26"/>
        <v>#REF!</v>
      </c>
      <c r="CJ59" s="53" t="e">
        <f t="shared" si="26"/>
        <v>#REF!</v>
      </c>
      <c r="CK59" s="53" t="e">
        <f t="shared" si="26"/>
        <v>#REF!</v>
      </c>
      <c r="CL59" s="53" t="e">
        <f t="shared" si="26"/>
        <v>#REF!</v>
      </c>
      <c r="CM59" s="53" t="e">
        <f t="shared" si="26"/>
        <v>#REF!</v>
      </c>
      <c r="CN59" s="53" t="e">
        <f t="shared" si="26"/>
        <v>#REF!</v>
      </c>
      <c r="CO59" s="53" t="e">
        <f t="shared" si="26"/>
        <v>#REF!</v>
      </c>
      <c r="CP59" s="53" t="e">
        <f t="shared" si="26"/>
        <v>#REF!</v>
      </c>
      <c r="CQ59" s="53" t="e">
        <f t="shared" si="26"/>
        <v>#REF!</v>
      </c>
      <c r="CR59" s="53" t="e">
        <f t="shared" si="26"/>
        <v>#REF!</v>
      </c>
      <c r="CS59" s="53" t="e">
        <f t="shared" si="26"/>
        <v>#REF!</v>
      </c>
      <c r="CT59" s="53" t="e">
        <f t="shared" si="26"/>
        <v>#REF!</v>
      </c>
      <c r="CU59" s="53" t="e">
        <f t="shared" si="26"/>
        <v>#REF!</v>
      </c>
      <c r="CV59" s="53" t="e">
        <f t="shared" si="27"/>
        <v>#REF!</v>
      </c>
      <c r="CW59" s="53" t="e">
        <f t="shared" si="27"/>
        <v>#REF!</v>
      </c>
      <c r="CX59" s="53" t="e">
        <f t="shared" si="27"/>
        <v>#REF!</v>
      </c>
      <c r="CY59" s="53" t="e">
        <f t="shared" si="27"/>
        <v>#REF!</v>
      </c>
      <c r="CZ59" s="53" t="e">
        <f t="shared" si="27"/>
        <v>#REF!</v>
      </c>
      <c r="DA59" s="53" t="e">
        <f t="shared" si="27"/>
        <v>#REF!</v>
      </c>
      <c r="DB59" s="53" t="e">
        <f t="shared" si="27"/>
        <v>#REF!</v>
      </c>
      <c r="DC59" s="53" t="e">
        <f t="shared" si="27"/>
        <v>#REF!</v>
      </c>
      <c r="DD59" s="53" t="e">
        <f t="shared" si="27"/>
        <v>#REF!</v>
      </c>
      <c r="DE59" s="53" t="e">
        <f t="shared" si="27"/>
        <v>#REF!</v>
      </c>
      <c r="DF59" s="53" t="e">
        <f t="shared" si="27"/>
        <v>#REF!</v>
      </c>
      <c r="DG59" s="53" t="e">
        <f t="shared" si="27"/>
        <v>#REF!</v>
      </c>
      <c r="DH59" s="53" t="e">
        <f t="shared" si="27"/>
        <v>#REF!</v>
      </c>
      <c r="DI59" s="53" t="e">
        <f t="shared" si="27"/>
        <v>#REF!</v>
      </c>
      <c r="DJ59" s="53" t="e">
        <f t="shared" si="27"/>
        <v>#REF!</v>
      </c>
      <c r="DK59" s="53" t="e">
        <f t="shared" si="27"/>
        <v>#REF!</v>
      </c>
    </row>
    <row r="60" spans="1:121" ht="13" x14ac:dyDescent="0.3">
      <c r="A60" s="56" t="s">
        <v>57</v>
      </c>
      <c r="BE60" s="53" t="e">
        <f>BD59</f>
        <v>#REF!</v>
      </c>
      <c r="BF60" s="53" t="e">
        <f t="shared" si="24"/>
        <v>#REF!</v>
      </c>
      <c r="BG60" s="53" t="e">
        <f t="shared" si="24"/>
        <v>#REF!</v>
      </c>
      <c r="BH60" s="53" t="e">
        <f t="shared" si="24"/>
        <v>#REF!</v>
      </c>
      <c r="BI60" s="60" t="e">
        <f t="shared" si="24"/>
        <v>#REF!</v>
      </c>
      <c r="BJ60" s="53" t="e">
        <f t="shared" si="24"/>
        <v>#REF!</v>
      </c>
      <c r="BK60" s="53" t="e">
        <f t="shared" si="24"/>
        <v>#REF!</v>
      </c>
      <c r="BL60" s="53" t="e">
        <f t="shared" si="24"/>
        <v>#REF!</v>
      </c>
      <c r="BM60" s="53" t="e">
        <f t="shared" si="24"/>
        <v>#REF!</v>
      </c>
      <c r="BN60" s="53" t="e">
        <f t="shared" si="24"/>
        <v>#REF!</v>
      </c>
      <c r="BO60" s="53" t="e">
        <f t="shared" si="24"/>
        <v>#REF!</v>
      </c>
      <c r="BP60" s="53" t="e">
        <f t="shared" si="25"/>
        <v>#REF!</v>
      </c>
      <c r="BQ60" s="53" t="e">
        <f t="shared" si="25"/>
        <v>#REF!</v>
      </c>
      <c r="BR60" s="53" t="e">
        <f t="shared" si="25"/>
        <v>#REF!</v>
      </c>
      <c r="BS60" s="53" t="e">
        <f t="shared" si="25"/>
        <v>#REF!</v>
      </c>
      <c r="BT60" s="53" t="e">
        <f t="shared" si="25"/>
        <v>#REF!</v>
      </c>
      <c r="BU60" s="53" t="e">
        <f t="shared" si="25"/>
        <v>#REF!</v>
      </c>
      <c r="BV60" s="53" t="e">
        <f t="shared" si="25"/>
        <v>#REF!</v>
      </c>
      <c r="BW60" s="53" t="e">
        <f t="shared" si="25"/>
        <v>#REF!</v>
      </c>
      <c r="BX60" s="53" t="e">
        <f t="shared" si="25"/>
        <v>#REF!</v>
      </c>
      <c r="BY60" s="53" t="e">
        <f t="shared" si="25"/>
        <v>#REF!</v>
      </c>
      <c r="BZ60" s="53" t="e">
        <f t="shared" si="25"/>
        <v>#REF!</v>
      </c>
      <c r="CA60" s="53" t="e">
        <f t="shared" si="25"/>
        <v>#REF!</v>
      </c>
      <c r="CB60" s="53" t="e">
        <f t="shared" si="25"/>
        <v>#REF!</v>
      </c>
      <c r="CC60" s="53" t="e">
        <f t="shared" si="25"/>
        <v>#REF!</v>
      </c>
      <c r="CD60" s="53" t="e">
        <f t="shared" si="25"/>
        <v>#REF!</v>
      </c>
      <c r="CE60" s="53" t="e">
        <f t="shared" si="25"/>
        <v>#REF!</v>
      </c>
      <c r="CF60" s="53" t="e">
        <f t="shared" si="26"/>
        <v>#REF!</v>
      </c>
      <c r="CG60" s="53" t="e">
        <f t="shared" si="26"/>
        <v>#REF!</v>
      </c>
      <c r="CH60" s="53" t="e">
        <f t="shared" si="26"/>
        <v>#REF!</v>
      </c>
      <c r="CI60" s="53" t="e">
        <f t="shared" si="26"/>
        <v>#REF!</v>
      </c>
      <c r="CJ60" s="53" t="e">
        <f t="shared" si="26"/>
        <v>#REF!</v>
      </c>
      <c r="CK60" s="53" t="e">
        <f t="shared" si="26"/>
        <v>#REF!</v>
      </c>
      <c r="CL60" s="53" t="e">
        <f t="shared" si="26"/>
        <v>#REF!</v>
      </c>
      <c r="CM60" s="53" t="e">
        <f t="shared" si="26"/>
        <v>#REF!</v>
      </c>
      <c r="CN60" s="53" t="e">
        <f t="shared" si="26"/>
        <v>#REF!</v>
      </c>
      <c r="CO60" s="53" t="e">
        <f t="shared" si="26"/>
        <v>#REF!</v>
      </c>
      <c r="CP60" s="53" t="e">
        <f t="shared" si="26"/>
        <v>#REF!</v>
      </c>
      <c r="CQ60" s="53" t="e">
        <f t="shared" si="26"/>
        <v>#REF!</v>
      </c>
      <c r="CR60" s="53" t="e">
        <f t="shared" si="26"/>
        <v>#REF!</v>
      </c>
      <c r="CS60" s="53" t="e">
        <f t="shared" si="26"/>
        <v>#REF!</v>
      </c>
      <c r="CT60" s="53" t="e">
        <f t="shared" si="26"/>
        <v>#REF!</v>
      </c>
      <c r="CU60" s="53" t="e">
        <f t="shared" si="26"/>
        <v>#REF!</v>
      </c>
      <c r="CV60" s="53" t="e">
        <f t="shared" si="27"/>
        <v>#REF!</v>
      </c>
      <c r="CW60" s="53" t="e">
        <f t="shared" si="27"/>
        <v>#REF!</v>
      </c>
      <c r="CX60" s="53" t="e">
        <f t="shared" si="27"/>
        <v>#REF!</v>
      </c>
      <c r="CY60" s="53" t="e">
        <f t="shared" si="27"/>
        <v>#REF!</v>
      </c>
      <c r="CZ60" s="53" t="e">
        <f t="shared" si="27"/>
        <v>#REF!</v>
      </c>
      <c r="DA60" s="53" t="e">
        <f t="shared" si="27"/>
        <v>#REF!</v>
      </c>
      <c r="DB60" s="53" t="e">
        <f t="shared" si="27"/>
        <v>#REF!</v>
      </c>
      <c r="DC60" s="53" t="e">
        <f t="shared" si="27"/>
        <v>#REF!</v>
      </c>
      <c r="DD60" s="53" t="e">
        <f t="shared" si="27"/>
        <v>#REF!</v>
      </c>
      <c r="DE60" s="53" t="e">
        <f t="shared" si="27"/>
        <v>#REF!</v>
      </c>
      <c r="DF60" s="53" t="e">
        <f t="shared" si="27"/>
        <v>#REF!</v>
      </c>
      <c r="DG60" s="53" t="e">
        <f t="shared" si="27"/>
        <v>#REF!</v>
      </c>
      <c r="DH60" s="53" t="e">
        <f t="shared" si="27"/>
        <v>#REF!</v>
      </c>
      <c r="DI60" s="53" t="e">
        <f t="shared" si="27"/>
        <v>#REF!</v>
      </c>
      <c r="DJ60" s="53" t="e">
        <f t="shared" si="27"/>
        <v>#REF!</v>
      </c>
      <c r="DK60" s="53" t="e">
        <f t="shared" si="27"/>
        <v>#REF!</v>
      </c>
      <c r="DL60" s="53" t="e">
        <f t="shared" ref="DL60:DP64" si="28">DK59</f>
        <v>#REF!</v>
      </c>
    </row>
    <row r="61" spans="1:121" ht="13" x14ac:dyDescent="0.3">
      <c r="A61" s="56" t="s">
        <v>58</v>
      </c>
      <c r="BF61" s="53" t="e">
        <f>BE60</f>
        <v>#REF!</v>
      </c>
      <c r="BG61" s="53" t="e">
        <f t="shared" si="24"/>
        <v>#REF!</v>
      </c>
      <c r="BH61" s="53" t="e">
        <f t="shared" si="24"/>
        <v>#REF!</v>
      </c>
      <c r="BI61" s="60" t="e">
        <f t="shared" si="24"/>
        <v>#REF!</v>
      </c>
      <c r="BJ61" s="53" t="e">
        <f t="shared" si="24"/>
        <v>#REF!</v>
      </c>
      <c r="BK61" s="53" t="e">
        <f t="shared" si="24"/>
        <v>#REF!</v>
      </c>
      <c r="BL61" s="53" t="e">
        <f t="shared" si="24"/>
        <v>#REF!</v>
      </c>
      <c r="BM61" s="53" t="e">
        <f t="shared" si="24"/>
        <v>#REF!</v>
      </c>
      <c r="BN61" s="53" t="e">
        <f t="shared" si="24"/>
        <v>#REF!</v>
      </c>
      <c r="BO61" s="53" t="e">
        <f t="shared" si="24"/>
        <v>#REF!</v>
      </c>
      <c r="BP61" s="53" t="e">
        <f t="shared" si="25"/>
        <v>#REF!</v>
      </c>
      <c r="BQ61" s="53" t="e">
        <f t="shared" si="25"/>
        <v>#REF!</v>
      </c>
      <c r="BR61" s="53" t="e">
        <f t="shared" si="25"/>
        <v>#REF!</v>
      </c>
      <c r="BS61" s="53" t="e">
        <f t="shared" si="25"/>
        <v>#REF!</v>
      </c>
      <c r="BT61" s="53" t="e">
        <f t="shared" si="25"/>
        <v>#REF!</v>
      </c>
      <c r="BU61" s="53" t="e">
        <f t="shared" si="25"/>
        <v>#REF!</v>
      </c>
      <c r="BV61" s="53" t="e">
        <f t="shared" si="25"/>
        <v>#REF!</v>
      </c>
      <c r="BW61" s="53" t="e">
        <f t="shared" si="25"/>
        <v>#REF!</v>
      </c>
      <c r="BX61" s="53" t="e">
        <f t="shared" si="25"/>
        <v>#REF!</v>
      </c>
      <c r="BY61" s="53" t="e">
        <f t="shared" si="25"/>
        <v>#REF!</v>
      </c>
      <c r="BZ61" s="53" t="e">
        <f t="shared" si="25"/>
        <v>#REF!</v>
      </c>
      <c r="CA61" s="53" t="e">
        <f t="shared" si="25"/>
        <v>#REF!</v>
      </c>
      <c r="CB61" s="53" t="e">
        <f t="shared" si="25"/>
        <v>#REF!</v>
      </c>
      <c r="CC61" s="53" t="e">
        <f t="shared" si="25"/>
        <v>#REF!</v>
      </c>
      <c r="CD61" s="53" t="e">
        <f t="shared" si="25"/>
        <v>#REF!</v>
      </c>
      <c r="CE61" s="53" t="e">
        <f t="shared" si="25"/>
        <v>#REF!</v>
      </c>
      <c r="CF61" s="53" t="e">
        <f t="shared" si="26"/>
        <v>#REF!</v>
      </c>
      <c r="CG61" s="53" t="e">
        <f t="shared" si="26"/>
        <v>#REF!</v>
      </c>
      <c r="CH61" s="53" t="e">
        <f t="shared" si="26"/>
        <v>#REF!</v>
      </c>
      <c r="CI61" s="53" t="e">
        <f t="shared" si="26"/>
        <v>#REF!</v>
      </c>
      <c r="CJ61" s="53" t="e">
        <f t="shared" si="26"/>
        <v>#REF!</v>
      </c>
      <c r="CK61" s="53" t="e">
        <f t="shared" si="26"/>
        <v>#REF!</v>
      </c>
      <c r="CL61" s="53" t="e">
        <f t="shared" si="26"/>
        <v>#REF!</v>
      </c>
      <c r="CM61" s="53" t="e">
        <f t="shared" si="26"/>
        <v>#REF!</v>
      </c>
      <c r="CN61" s="53" t="e">
        <f t="shared" si="26"/>
        <v>#REF!</v>
      </c>
      <c r="CO61" s="53" t="e">
        <f t="shared" si="26"/>
        <v>#REF!</v>
      </c>
      <c r="CP61" s="53" t="e">
        <f t="shared" si="26"/>
        <v>#REF!</v>
      </c>
      <c r="CQ61" s="53" t="e">
        <f t="shared" si="26"/>
        <v>#REF!</v>
      </c>
      <c r="CR61" s="53" t="e">
        <f t="shared" si="26"/>
        <v>#REF!</v>
      </c>
      <c r="CS61" s="53" t="e">
        <f t="shared" si="26"/>
        <v>#REF!</v>
      </c>
      <c r="CT61" s="53" t="e">
        <f t="shared" si="26"/>
        <v>#REF!</v>
      </c>
      <c r="CU61" s="53" t="e">
        <f t="shared" si="26"/>
        <v>#REF!</v>
      </c>
      <c r="CV61" s="53" t="e">
        <f t="shared" si="27"/>
        <v>#REF!</v>
      </c>
      <c r="CW61" s="53" t="e">
        <f t="shared" si="27"/>
        <v>#REF!</v>
      </c>
      <c r="CX61" s="53" t="e">
        <f t="shared" si="27"/>
        <v>#REF!</v>
      </c>
      <c r="CY61" s="53" t="e">
        <f t="shared" si="27"/>
        <v>#REF!</v>
      </c>
      <c r="CZ61" s="53" t="e">
        <f t="shared" si="27"/>
        <v>#REF!</v>
      </c>
      <c r="DA61" s="53" t="e">
        <f t="shared" si="27"/>
        <v>#REF!</v>
      </c>
      <c r="DB61" s="53" t="e">
        <f t="shared" si="27"/>
        <v>#REF!</v>
      </c>
      <c r="DC61" s="53" t="e">
        <f t="shared" si="27"/>
        <v>#REF!</v>
      </c>
      <c r="DD61" s="53" t="e">
        <f t="shared" si="27"/>
        <v>#REF!</v>
      </c>
      <c r="DE61" s="53" t="e">
        <f t="shared" si="27"/>
        <v>#REF!</v>
      </c>
      <c r="DF61" s="53" t="e">
        <f t="shared" si="27"/>
        <v>#REF!</v>
      </c>
      <c r="DG61" s="53" t="e">
        <f t="shared" si="27"/>
        <v>#REF!</v>
      </c>
      <c r="DH61" s="53" t="e">
        <f t="shared" si="27"/>
        <v>#REF!</v>
      </c>
      <c r="DI61" s="53" t="e">
        <f t="shared" si="27"/>
        <v>#REF!</v>
      </c>
      <c r="DJ61" s="53" t="e">
        <f t="shared" si="27"/>
        <v>#REF!</v>
      </c>
      <c r="DK61" s="53" t="e">
        <f t="shared" si="27"/>
        <v>#REF!</v>
      </c>
      <c r="DL61" s="53" t="e">
        <f t="shared" si="28"/>
        <v>#REF!</v>
      </c>
      <c r="DM61" s="53" t="e">
        <f t="shared" si="28"/>
        <v>#REF!</v>
      </c>
    </row>
    <row r="62" spans="1:121" ht="13" x14ac:dyDescent="0.3">
      <c r="A62" s="56" t="s">
        <v>59</v>
      </c>
      <c r="BG62" s="53" t="e">
        <f>BF61</f>
        <v>#REF!</v>
      </c>
      <c r="BH62" s="53" t="e">
        <f t="shared" si="24"/>
        <v>#REF!</v>
      </c>
      <c r="BI62" s="60" t="e">
        <f t="shared" si="24"/>
        <v>#REF!</v>
      </c>
      <c r="BJ62" s="53" t="e">
        <f t="shared" si="24"/>
        <v>#REF!</v>
      </c>
      <c r="BK62" s="53" t="e">
        <f t="shared" si="24"/>
        <v>#REF!</v>
      </c>
      <c r="BL62" s="53" t="e">
        <f t="shared" si="24"/>
        <v>#REF!</v>
      </c>
      <c r="BM62" s="53" t="e">
        <f t="shared" si="24"/>
        <v>#REF!</v>
      </c>
      <c r="BN62" s="53" t="e">
        <f t="shared" si="24"/>
        <v>#REF!</v>
      </c>
      <c r="BO62" s="53" t="e">
        <f t="shared" si="24"/>
        <v>#REF!</v>
      </c>
      <c r="BP62" s="53" t="e">
        <f t="shared" si="25"/>
        <v>#REF!</v>
      </c>
      <c r="BQ62" s="53" t="e">
        <f t="shared" si="25"/>
        <v>#REF!</v>
      </c>
      <c r="BR62" s="53" t="e">
        <f t="shared" si="25"/>
        <v>#REF!</v>
      </c>
      <c r="BS62" s="53" t="e">
        <f t="shared" si="25"/>
        <v>#REF!</v>
      </c>
      <c r="BT62" s="53" t="e">
        <f t="shared" si="25"/>
        <v>#REF!</v>
      </c>
      <c r="BU62" s="53" t="e">
        <f t="shared" si="25"/>
        <v>#REF!</v>
      </c>
      <c r="BV62" s="53" t="e">
        <f t="shared" si="25"/>
        <v>#REF!</v>
      </c>
      <c r="BW62" s="53" t="e">
        <f t="shared" si="25"/>
        <v>#REF!</v>
      </c>
      <c r="BX62" s="53" t="e">
        <f t="shared" si="25"/>
        <v>#REF!</v>
      </c>
      <c r="BY62" s="53" t="e">
        <f t="shared" si="25"/>
        <v>#REF!</v>
      </c>
      <c r="BZ62" s="53" t="e">
        <f t="shared" si="25"/>
        <v>#REF!</v>
      </c>
      <c r="CA62" s="53" t="e">
        <f t="shared" si="25"/>
        <v>#REF!</v>
      </c>
      <c r="CB62" s="53" t="e">
        <f t="shared" si="25"/>
        <v>#REF!</v>
      </c>
      <c r="CC62" s="53" t="e">
        <f t="shared" si="25"/>
        <v>#REF!</v>
      </c>
      <c r="CD62" s="53" t="e">
        <f t="shared" si="25"/>
        <v>#REF!</v>
      </c>
      <c r="CE62" s="53" t="e">
        <f t="shared" si="25"/>
        <v>#REF!</v>
      </c>
      <c r="CF62" s="53" t="e">
        <f t="shared" si="26"/>
        <v>#REF!</v>
      </c>
      <c r="CG62" s="53" t="e">
        <f t="shared" si="26"/>
        <v>#REF!</v>
      </c>
      <c r="CH62" s="53" t="e">
        <f t="shared" si="26"/>
        <v>#REF!</v>
      </c>
      <c r="CI62" s="53" t="e">
        <f t="shared" si="26"/>
        <v>#REF!</v>
      </c>
      <c r="CJ62" s="53" t="e">
        <f t="shared" si="26"/>
        <v>#REF!</v>
      </c>
      <c r="CK62" s="53" t="e">
        <f t="shared" si="26"/>
        <v>#REF!</v>
      </c>
      <c r="CL62" s="53" t="e">
        <f t="shared" si="26"/>
        <v>#REF!</v>
      </c>
      <c r="CM62" s="53" t="e">
        <f t="shared" si="26"/>
        <v>#REF!</v>
      </c>
      <c r="CN62" s="53" t="e">
        <f t="shared" si="26"/>
        <v>#REF!</v>
      </c>
      <c r="CO62" s="53" t="e">
        <f t="shared" si="26"/>
        <v>#REF!</v>
      </c>
      <c r="CP62" s="53" t="e">
        <f t="shared" si="26"/>
        <v>#REF!</v>
      </c>
      <c r="CQ62" s="53" t="e">
        <f t="shared" si="26"/>
        <v>#REF!</v>
      </c>
      <c r="CR62" s="53" t="e">
        <f t="shared" si="26"/>
        <v>#REF!</v>
      </c>
      <c r="CS62" s="53" t="e">
        <f t="shared" si="26"/>
        <v>#REF!</v>
      </c>
      <c r="CT62" s="53" t="e">
        <f t="shared" si="26"/>
        <v>#REF!</v>
      </c>
      <c r="CU62" s="53" t="e">
        <f t="shared" si="26"/>
        <v>#REF!</v>
      </c>
      <c r="CV62" s="53" t="e">
        <f t="shared" si="27"/>
        <v>#REF!</v>
      </c>
      <c r="CW62" s="53" t="e">
        <f t="shared" si="27"/>
        <v>#REF!</v>
      </c>
      <c r="CX62" s="53" t="e">
        <f t="shared" si="27"/>
        <v>#REF!</v>
      </c>
      <c r="CY62" s="53" t="e">
        <f t="shared" si="27"/>
        <v>#REF!</v>
      </c>
      <c r="CZ62" s="53" t="e">
        <f t="shared" si="27"/>
        <v>#REF!</v>
      </c>
      <c r="DA62" s="53" t="e">
        <f t="shared" si="27"/>
        <v>#REF!</v>
      </c>
      <c r="DB62" s="53" t="e">
        <f t="shared" si="27"/>
        <v>#REF!</v>
      </c>
      <c r="DC62" s="53" t="e">
        <f t="shared" si="27"/>
        <v>#REF!</v>
      </c>
      <c r="DD62" s="53" t="e">
        <f t="shared" si="27"/>
        <v>#REF!</v>
      </c>
      <c r="DE62" s="53" t="e">
        <f t="shared" si="27"/>
        <v>#REF!</v>
      </c>
      <c r="DF62" s="53" t="e">
        <f t="shared" si="27"/>
        <v>#REF!</v>
      </c>
      <c r="DG62" s="53" t="e">
        <f t="shared" si="27"/>
        <v>#REF!</v>
      </c>
      <c r="DH62" s="53" t="e">
        <f t="shared" si="27"/>
        <v>#REF!</v>
      </c>
      <c r="DI62" s="53" t="e">
        <f t="shared" si="27"/>
        <v>#REF!</v>
      </c>
      <c r="DJ62" s="53" t="e">
        <f t="shared" si="27"/>
        <v>#REF!</v>
      </c>
      <c r="DK62" s="53" t="e">
        <f t="shared" si="27"/>
        <v>#REF!</v>
      </c>
      <c r="DL62" s="53" t="e">
        <f t="shared" si="28"/>
        <v>#REF!</v>
      </c>
      <c r="DM62" s="53" t="e">
        <f t="shared" si="28"/>
        <v>#REF!</v>
      </c>
      <c r="DN62" s="53" t="e">
        <f t="shared" si="28"/>
        <v>#REF!</v>
      </c>
    </row>
    <row r="63" spans="1:121" ht="13" x14ac:dyDescent="0.3">
      <c r="A63" s="56" t="s">
        <v>60</v>
      </c>
      <c r="BH63" s="53" t="e">
        <f>BG62</f>
        <v>#REF!</v>
      </c>
      <c r="BI63" s="60" t="e">
        <f t="shared" si="24"/>
        <v>#REF!</v>
      </c>
      <c r="BJ63" s="53" t="e">
        <f t="shared" si="24"/>
        <v>#REF!</v>
      </c>
      <c r="BK63" s="53" t="e">
        <f t="shared" si="24"/>
        <v>#REF!</v>
      </c>
      <c r="BL63" s="53" t="e">
        <f t="shared" si="24"/>
        <v>#REF!</v>
      </c>
      <c r="BM63" s="53" t="e">
        <f t="shared" si="24"/>
        <v>#REF!</v>
      </c>
      <c r="BN63" s="53" t="e">
        <f t="shared" si="24"/>
        <v>#REF!</v>
      </c>
      <c r="BO63" s="53" t="e">
        <f t="shared" si="24"/>
        <v>#REF!</v>
      </c>
      <c r="BP63" s="53" t="e">
        <f t="shared" si="25"/>
        <v>#REF!</v>
      </c>
      <c r="BQ63" s="53" t="e">
        <f t="shared" si="25"/>
        <v>#REF!</v>
      </c>
      <c r="BR63" s="53" t="e">
        <f t="shared" si="25"/>
        <v>#REF!</v>
      </c>
      <c r="BS63" s="53" t="e">
        <f t="shared" si="25"/>
        <v>#REF!</v>
      </c>
      <c r="BT63" s="53" t="e">
        <f t="shared" si="25"/>
        <v>#REF!</v>
      </c>
      <c r="BU63" s="53" t="e">
        <f t="shared" si="25"/>
        <v>#REF!</v>
      </c>
      <c r="BV63" s="53" t="e">
        <f t="shared" si="25"/>
        <v>#REF!</v>
      </c>
      <c r="BW63" s="53" t="e">
        <f t="shared" si="25"/>
        <v>#REF!</v>
      </c>
      <c r="BX63" s="53" t="e">
        <f t="shared" si="25"/>
        <v>#REF!</v>
      </c>
      <c r="BY63" s="53" t="e">
        <f t="shared" si="25"/>
        <v>#REF!</v>
      </c>
      <c r="BZ63" s="53" t="e">
        <f t="shared" si="25"/>
        <v>#REF!</v>
      </c>
      <c r="CA63" s="53" t="e">
        <f t="shared" si="25"/>
        <v>#REF!</v>
      </c>
      <c r="CB63" s="53" t="e">
        <f t="shared" si="25"/>
        <v>#REF!</v>
      </c>
      <c r="CC63" s="53" t="e">
        <f t="shared" si="25"/>
        <v>#REF!</v>
      </c>
      <c r="CD63" s="53" t="e">
        <f t="shared" si="25"/>
        <v>#REF!</v>
      </c>
      <c r="CE63" s="53" t="e">
        <f t="shared" si="25"/>
        <v>#REF!</v>
      </c>
      <c r="CF63" s="53" t="e">
        <f t="shared" si="26"/>
        <v>#REF!</v>
      </c>
      <c r="CG63" s="53" t="e">
        <f t="shared" si="26"/>
        <v>#REF!</v>
      </c>
      <c r="CH63" s="53" t="e">
        <f t="shared" si="26"/>
        <v>#REF!</v>
      </c>
      <c r="CI63" s="53" t="e">
        <f t="shared" si="26"/>
        <v>#REF!</v>
      </c>
      <c r="CJ63" s="53" t="e">
        <f t="shared" si="26"/>
        <v>#REF!</v>
      </c>
      <c r="CK63" s="53" t="e">
        <f t="shared" si="26"/>
        <v>#REF!</v>
      </c>
      <c r="CL63" s="53" t="e">
        <f t="shared" si="26"/>
        <v>#REF!</v>
      </c>
      <c r="CM63" s="53" t="e">
        <f t="shared" si="26"/>
        <v>#REF!</v>
      </c>
      <c r="CN63" s="53" t="e">
        <f t="shared" si="26"/>
        <v>#REF!</v>
      </c>
      <c r="CO63" s="53" t="e">
        <f t="shared" si="26"/>
        <v>#REF!</v>
      </c>
      <c r="CP63" s="53" t="e">
        <f t="shared" si="26"/>
        <v>#REF!</v>
      </c>
      <c r="CQ63" s="53" t="e">
        <f t="shared" si="26"/>
        <v>#REF!</v>
      </c>
      <c r="CR63" s="53" t="e">
        <f t="shared" si="26"/>
        <v>#REF!</v>
      </c>
      <c r="CS63" s="53" t="e">
        <f t="shared" si="26"/>
        <v>#REF!</v>
      </c>
      <c r="CT63" s="53" t="e">
        <f t="shared" si="26"/>
        <v>#REF!</v>
      </c>
      <c r="CU63" s="53" t="e">
        <f t="shared" si="26"/>
        <v>#REF!</v>
      </c>
      <c r="CV63" s="53" t="e">
        <f t="shared" si="27"/>
        <v>#REF!</v>
      </c>
      <c r="CW63" s="53" t="e">
        <f t="shared" si="27"/>
        <v>#REF!</v>
      </c>
      <c r="CX63" s="53" t="e">
        <f t="shared" si="27"/>
        <v>#REF!</v>
      </c>
      <c r="CY63" s="53" t="e">
        <f t="shared" si="27"/>
        <v>#REF!</v>
      </c>
      <c r="CZ63" s="53" t="e">
        <f t="shared" si="27"/>
        <v>#REF!</v>
      </c>
      <c r="DA63" s="53" t="e">
        <f t="shared" si="27"/>
        <v>#REF!</v>
      </c>
      <c r="DB63" s="53" t="e">
        <f t="shared" si="27"/>
        <v>#REF!</v>
      </c>
      <c r="DC63" s="53" t="e">
        <f t="shared" si="27"/>
        <v>#REF!</v>
      </c>
      <c r="DD63" s="53" t="e">
        <f t="shared" si="27"/>
        <v>#REF!</v>
      </c>
      <c r="DE63" s="53" t="e">
        <f t="shared" si="27"/>
        <v>#REF!</v>
      </c>
      <c r="DF63" s="53" t="e">
        <f t="shared" si="27"/>
        <v>#REF!</v>
      </c>
      <c r="DG63" s="53" t="e">
        <f t="shared" si="27"/>
        <v>#REF!</v>
      </c>
      <c r="DH63" s="53" t="e">
        <f t="shared" si="27"/>
        <v>#REF!</v>
      </c>
      <c r="DI63" s="53" t="e">
        <f t="shared" si="27"/>
        <v>#REF!</v>
      </c>
      <c r="DJ63" s="53" t="e">
        <f t="shared" si="27"/>
        <v>#REF!</v>
      </c>
      <c r="DK63" s="53" t="e">
        <f t="shared" si="27"/>
        <v>#REF!</v>
      </c>
      <c r="DL63" s="53" t="e">
        <f t="shared" si="28"/>
        <v>#REF!</v>
      </c>
      <c r="DM63" s="53" t="e">
        <f t="shared" si="28"/>
        <v>#REF!</v>
      </c>
      <c r="DN63" s="53" t="e">
        <f t="shared" si="28"/>
        <v>#REF!</v>
      </c>
      <c r="DO63" s="53" t="e">
        <f t="shared" si="28"/>
        <v>#REF!</v>
      </c>
    </row>
    <row r="64" spans="1:121" s="48" customFormat="1" ht="13.5" thickBot="1" x14ac:dyDescent="0.35">
      <c r="A64" s="58" t="s">
        <v>61</v>
      </c>
      <c r="M64" s="52"/>
      <c r="Y64" s="52"/>
      <c r="AK64" s="52"/>
      <c r="AW64" s="52"/>
      <c r="BI64" s="61" t="e">
        <f>BH63</f>
        <v>#REF!</v>
      </c>
      <c r="BJ64" s="59" t="e">
        <f t="shared" si="24"/>
        <v>#REF!</v>
      </c>
      <c r="BK64" s="59" t="e">
        <f t="shared" si="24"/>
        <v>#REF!</v>
      </c>
      <c r="BL64" s="59" t="e">
        <f t="shared" si="24"/>
        <v>#REF!</v>
      </c>
      <c r="BM64" s="59" t="e">
        <f t="shared" si="24"/>
        <v>#REF!</v>
      </c>
      <c r="BN64" s="59" t="e">
        <f t="shared" si="24"/>
        <v>#REF!</v>
      </c>
      <c r="BO64" s="59" t="e">
        <f t="shared" si="24"/>
        <v>#REF!</v>
      </c>
      <c r="BP64" s="59" t="e">
        <f t="shared" si="25"/>
        <v>#REF!</v>
      </c>
      <c r="BQ64" s="59" t="e">
        <f t="shared" si="25"/>
        <v>#REF!</v>
      </c>
      <c r="BR64" s="59" t="e">
        <f t="shared" si="25"/>
        <v>#REF!</v>
      </c>
      <c r="BS64" s="59" t="e">
        <f t="shared" si="25"/>
        <v>#REF!</v>
      </c>
      <c r="BT64" s="59" t="e">
        <f t="shared" si="25"/>
        <v>#REF!</v>
      </c>
      <c r="BU64" s="59" t="e">
        <f t="shared" si="25"/>
        <v>#REF!</v>
      </c>
      <c r="BV64" s="59" t="e">
        <f t="shared" si="25"/>
        <v>#REF!</v>
      </c>
      <c r="BW64" s="59" t="e">
        <f t="shared" si="25"/>
        <v>#REF!</v>
      </c>
      <c r="BX64" s="59" t="e">
        <f t="shared" si="25"/>
        <v>#REF!</v>
      </c>
      <c r="BY64" s="59" t="e">
        <f t="shared" si="25"/>
        <v>#REF!</v>
      </c>
      <c r="BZ64" s="59" t="e">
        <f t="shared" si="25"/>
        <v>#REF!</v>
      </c>
      <c r="CA64" s="59" t="e">
        <f t="shared" si="25"/>
        <v>#REF!</v>
      </c>
      <c r="CB64" s="59" t="e">
        <f t="shared" si="25"/>
        <v>#REF!</v>
      </c>
      <c r="CC64" s="59" t="e">
        <f t="shared" si="25"/>
        <v>#REF!</v>
      </c>
      <c r="CD64" s="59" t="e">
        <f t="shared" si="25"/>
        <v>#REF!</v>
      </c>
      <c r="CE64" s="59" t="e">
        <f t="shared" si="25"/>
        <v>#REF!</v>
      </c>
      <c r="CF64" s="59" t="e">
        <f t="shared" si="26"/>
        <v>#REF!</v>
      </c>
      <c r="CG64" s="59" t="e">
        <f t="shared" si="26"/>
        <v>#REF!</v>
      </c>
      <c r="CH64" s="59" t="e">
        <f t="shared" si="26"/>
        <v>#REF!</v>
      </c>
      <c r="CI64" s="59" t="e">
        <f t="shared" si="26"/>
        <v>#REF!</v>
      </c>
      <c r="CJ64" s="59" t="e">
        <f t="shared" si="26"/>
        <v>#REF!</v>
      </c>
      <c r="CK64" s="59" t="e">
        <f t="shared" si="26"/>
        <v>#REF!</v>
      </c>
      <c r="CL64" s="59" t="e">
        <f t="shared" si="26"/>
        <v>#REF!</v>
      </c>
      <c r="CM64" s="59" t="e">
        <f t="shared" si="26"/>
        <v>#REF!</v>
      </c>
      <c r="CN64" s="59" t="e">
        <f t="shared" si="26"/>
        <v>#REF!</v>
      </c>
      <c r="CO64" s="59" t="e">
        <f t="shared" si="26"/>
        <v>#REF!</v>
      </c>
      <c r="CP64" s="59" t="e">
        <f t="shared" si="26"/>
        <v>#REF!</v>
      </c>
      <c r="CQ64" s="59" t="e">
        <f t="shared" si="26"/>
        <v>#REF!</v>
      </c>
      <c r="CR64" s="59" t="e">
        <f t="shared" si="26"/>
        <v>#REF!</v>
      </c>
      <c r="CS64" s="59" t="e">
        <f t="shared" si="26"/>
        <v>#REF!</v>
      </c>
      <c r="CT64" s="59" t="e">
        <f t="shared" si="26"/>
        <v>#REF!</v>
      </c>
      <c r="CU64" s="59" t="e">
        <f t="shared" si="26"/>
        <v>#REF!</v>
      </c>
      <c r="CV64" s="59" t="e">
        <f t="shared" si="27"/>
        <v>#REF!</v>
      </c>
      <c r="CW64" s="59" t="e">
        <f t="shared" si="27"/>
        <v>#REF!</v>
      </c>
      <c r="CX64" s="59" t="e">
        <f t="shared" si="27"/>
        <v>#REF!</v>
      </c>
      <c r="CY64" s="59" t="e">
        <f t="shared" si="27"/>
        <v>#REF!</v>
      </c>
      <c r="CZ64" s="59" t="e">
        <f t="shared" si="27"/>
        <v>#REF!</v>
      </c>
      <c r="DA64" s="59" t="e">
        <f t="shared" si="27"/>
        <v>#REF!</v>
      </c>
      <c r="DB64" s="59" t="e">
        <f t="shared" si="27"/>
        <v>#REF!</v>
      </c>
      <c r="DC64" s="59" t="e">
        <f t="shared" si="27"/>
        <v>#REF!</v>
      </c>
      <c r="DD64" s="59" t="e">
        <f t="shared" si="27"/>
        <v>#REF!</v>
      </c>
      <c r="DE64" s="59" t="e">
        <f t="shared" si="27"/>
        <v>#REF!</v>
      </c>
      <c r="DF64" s="59" t="e">
        <f t="shared" si="27"/>
        <v>#REF!</v>
      </c>
      <c r="DG64" s="59" t="e">
        <f t="shared" si="27"/>
        <v>#REF!</v>
      </c>
      <c r="DH64" s="59" t="e">
        <f t="shared" si="27"/>
        <v>#REF!</v>
      </c>
      <c r="DI64" s="59" t="e">
        <f t="shared" si="27"/>
        <v>#REF!</v>
      </c>
      <c r="DJ64" s="59" t="e">
        <f t="shared" si="27"/>
        <v>#REF!</v>
      </c>
      <c r="DK64" s="59" t="e">
        <f t="shared" si="27"/>
        <v>#REF!</v>
      </c>
      <c r="DL64" s="59" t="e">
        <f t="shared" si="28"/>
        <v>#REF!</v>
      </c>
      <c r="DM64" s="59" t="e">
        <f t="shared" si="28"/>
        <v>#REF!</v>
      </c>
      <c r="DN64" s="59" t="e">
        <f t="shared" si="28"/>
        <v>#REF!</v>
      </c>
      <c r="DO64" s="59" t="e">
        <f t="shared" si="28"/>
        <v>#REF!</v>
      </c>
      <c r="DP64" s="59" t="e">
        <f t="shared" si="28"/>
        <v>#REF!</v>
      </c>
      <c r="DQ64" s="52"/>
    </row>
    <row r="65" spans="1:1" ht="13" x14ac:dyDescent="0.3">
      <c r="A65" s="15"/>
    </row>
    <row r="66" spans="1:1" ht="13" x14ac:dyDescent="0.3">
      <c r="A66" s="15"/>
    </row>
    <row r="67" spans="1:1" ht="13" x14ac:dyDescent="0.3">
      <c r="A67" s="15"/>
    </row>
    <row r="68" spans="1:1" ht="13" x14ac:dyDescent="0.3">
      <c r="A68" s="15"/>
    </row>
    <row r="69" spans="1:1" ht="13" x14ac:dyDescent="0.3">
      <c r="A69" s="15"/>
    </row>
    <row r="70" spans="1:1" ht="13" x14ac:dyDescent="0.3">
      <c r="A70" s="15"/>
    </row>
    <row r="71" spans="1:1" ht="13" x14ac:dyDescent="0.3">
      <c r="A71" s="15"/>
    </row>
    <row r="72" spans="1:1" ht="13" x14ac:dyDescent="0.3">
      <c r="A72" s="15"/>
    </row>
    <row r="73" spans="1:1" ht="13" x14ac:dyDescent="0.3">
      <c r="A73" s="15"/>
    </row>
    <row r="74" spans="1:1" ht="13" x14ac:dyDescent="0.3">
      <c r="A74" s="15"/>
    </row>
    <row r="75" spans="1:1" ht="13" x14ac:dyDescent="0.3">
      <c r="A75" s="15"/>
    </row>
    <row r="76" spans="1:1" ht="13" x14ac:dyDescent="0.3">
      <c r="A76" s="15"/>
    </row>
    <row r="77" spans="1:1" ht="13" x14ac:dyDescent="0.3">
      <c r="A77" s="15"/>
    </row>
    <row r="78" spans="1:1" ht="13" x14ac:dyDescent="0.3">
      <c r="A78" s="15"/>
    </row>
    <row r="79" spans="1:1" ht="13" x14ac:dyDescent="0.3">
      <c r="A79" s="15"/>
    </row>
    <row r="80" spans="1:1" ht="13" x14ac:dyDescent="0.3">
      <c r="A80" s="15"/>
    </row>
    <row r="81" spans="1:1" ht="13" x14ac:dyDescent="0.3">
      <c r="A81" s="15"/>
    </row>
    <row r="82" spans="1:1" ht="13" x14ac:dyDescent="0.3">
      <c r="A82" s="15"/>
    </row>
    <row r="83" spans="1:1" ht="13" x14ac:dyDescent="0.3">
      <c r="A83" s="15"/>
    </row>
    <row r="84" spans="1:1" ht="13" x14ac:dyDescent="0.3">
      <c r="A84" s="15"/>
    </row>
    <row r="85" spans="1:1" ht="13" x14ac:dyDescent="0.3">
      <c r="A85" s="15"/>
    </row>
    <row r="86" spans="1:1" ht="13" x14ac:dyDescent="0.3">
      <c r="A86" s="15"/>
    </row>
    <row r="87" spans="1:1" ht="13" x14ac:dyDescent="0.3">
      <c r="A87" s="15"/>
    </row>
    <row r="88" spans="1:1" ht="13" x14ac:dyDescent="0.3">
      <c r="A88" s="15"/>
    </row>
    <row r="89" spans="1:1" ht="13" x14ac:dyDescent="0.3">
      <c r="A89" s="15"/>
    </row>
    <row r="90" spans="1:1" ht="13" x14ac:dyDescent="0.3">
      <c r="A90" s="15"/>
    </row>
    <row r="91" spans="1:1" ht="13" x14ac:dyDescent="0.3">
      <c r="A91" s="15"/>
    </row>
    <row r="92" spans="1:1" ht="13" x14ac:dyDescent="0.3">
      <c r="A92" s="15"/>
    </row>
    <row r="93" spans="1:1" ht="13" x14ac:dyDescent="0.3">
      <c r="A93" s="15"/>
    </row>
    <row r="94" spans="1:1" ht="13" x14ac:dyDescent="0.3">
      <c r="A94" s="15"/>
    </row>
    <row r="95" spans="1:1" ht="13" x14ac:dyDescent="0.3">
      <c r="A95" s="15"/>
    </row>
    <row r="96" spans="1:1" ht="13" x14ac:dyDescent="0.3">
      <c r="A96" s="15"/>
    </row>
    <row r="97" spans="1:1" ht="13" x14ac:dyDescent="0.3">
      <c r="A97" s="15"/>
    </row>
    <row r="98" spans="1:1" ht="13" x14ac:dyDescent="0.3">
      <c r="A98" s="15"/>
    </row>
    <row r="99" spans="1:1" ht="13" x14ac:dyDescent="0.3">
      <c r="A99" s="15"/>
    </row>
    <row r="100" spans="1:1" ht="13" x14ac:dyDescent="0.3">
      <c r="A100" s="15"/>
    </row>
    <row r="101" spans="1:1" ht="13" x14ac:dyDescent="0.3">
      <c r="A101" s="15"/>
    </row>
    <row r="102" spans="1:1" ht="13" x14ac:dyDescent="0.3">
      <c r="A102" s="15"/>
    </row>
    <row r="103" spans="1:1" ht="13" x14ac:dyDescent="0.3">
      <c r="A103" s="15"/>
    </row>
    <row r="104" spans="1:1" ht="13" x14ac:dyDescent="0.3">
      <c r="A104" s="15"/>
    </row>
    <row r="105" spans="1:1" ht="13" x14ac:dyDescent="0.3">
      <c r="A105" s="15"/>
    </row>
    <row r="106" spans="1:1" ht="13" x14ac:dyDescent="0.3">
      <c r="A106" s="15"/>
    </row>
    <row r="107" spans="1:1" ht="13" x14ac:dyDescent="0.3">
      <c r="A107" s="15"/>
    </row>
    <row r="108" spans="1:1" ht="13" x14ac:dyDescent="0.3">
      <c r="A108" s="15"/>
    </row>
    <row r="109" spans="1:1" ht="13" x14ac:dyDescent="0.3">
      <c r="A109" s="15"/>
    </row>
    <row r="110" spans="1:1" ht="13" x14ac:dyDescent="0.3">
      <c r="A110" s="15"/>
    </row>
    <row r="111" spans="1:1" ht="13" x14ac:dyDescent="0.3">
      <c r="A111" s="15"/>
    </row>
    <row r="112" spans="1:1" ht="13" x14ac:dyDescent="0.3">
      <c r="A112" s="15"/>
    </row>
    <row r="113" spans="1:1" ht="13" x14ac:dyDescent="0.3">
      <c r="A113" s="15"/>
    </row>
    <row r="114" spans="1:1" ht="13" x14ac:dyDescent="0.3">
      <c r="A114" s="15"/>
    </row>
    <row r="115" spans="1:1" ht="13" x14ac:dyDescent="0.3">
      <c r="A115" s="15"/>
    </row>
    <row r="116" spans="1:1" ht="13" x14ac:dyDescent="0.3">
      <c r="A116" s="15"/>
    </row>
    <row r="117" spans="1:1" ht="13" x14ac:dyDescent="0.3">
      <c r="A117" s="15"/>
    </row>
    <row r="118" spans="1:1" ht="13" x14ac:dyDescent="0.3">
      <c r="A118" s="15"/>
    </row>
    <row r="119" spans="1:1" ht="13" x14ac:dyDescent="0.3">
      <c r="A119" s="15"/>
    </row>
    <row r="120" spans="1:1" ht="13" x14ac:dyDescent="0.3">
      <c r="A120" s="15"/>
    </row>
    <row r="121" spans="1:1" ht="13" x14ac:dyDescent="0.3">
      <c r="A121" s="15"/>
    </row>
    <row r="122" spans="1:1" ht="13" x14ac:dyDescent="0.3">
      <c r="A122" s="15"/>
    </row>
    <row r="123" spans="1:1" ht="13" x14ac:dyDescent="0.3">
      <c r="A123" s="15"/>
    </row>
    <row r="124" spans="1:1" ht="13" x14ac:dyDescent="0.3">
      <c r="A124" s="15"/>
    </row>
    <row r="125" spans="1:1" x14ac:dyDescent="0.25">
      <c r="A125" s="54"/>
    </row>
    <row r="126" spans="1:1" x14ac:dyDescent="0.25">
      <c r="A126" s="54"/>
    </row>
    <row r="127" spans="1:1" x14ac:dyDescent="0.25">
      <c r="A127" s="54"/>
    </row>
    <row r="128" spans="1:1" x14ac:dyDescent="0.25">
      <c r="A128" s="54"/>
    </row>
    <row r="129" spans="1:1" x14ac:dyDescent="0.25">
      <c r="A129" s="54"/>
    </row>
    <row r="130" spans="1:1" x14ac:dyDescent="0.25">
      <c r="A130" s="54"/>
    </row>
    <row r="131" spans="1:1" x14ac:dyDescent="0.25">
      <c r="A131" s="54"/>
    </row>
    <row r="132" spans="1:1" x14ac:dyDescent="0.25">
      <c r="A132" s="54"/>
    </row>
    <row r="133" spans="1:1" x14ac:dyDescent="0.25">
      <c r="A133" s="54"/>
    </row>
    <row r="134" spans="1:1" x14ac:dyDescent="0.25">
      <c r="A134" s="54"/>
    </row>
    <row r="135" spans="1:1" x14ac:dyDescent="0.25">
      <c r="A135" s="54"/>
    </row>
    <row r="136" spans="1:1" x14ac:dyDescent="0.25">
      <c r="A136" s="54"/>
    </row>
    <row r="137" spans="1:1" x14ac:dyDescent="0.25">
      <c r="A137" s="54"/>
    </row>
    <row r="138" spans="1:1" x14ac:dyDescent="0.25">
      <c r="A138" s="54"/>
    </row>
    <row r="139" spans="1:1" x14ac:dyDescent="0.25">
      <c r="A139" s="54"/>
    </row>
    <row r="140" spans="1:1" x14ac:dyDescent="0.25">
      <c r="A140" s="54"/>
    </row>
    <row r="141" spans="1:1" x14ac:dyDescent="0.25">
      <c r="A141" s="54"/>
    </row>
    <row r="142" spans="1:1" x14ac:dyDescent="0.25">
      <c r="A142" s="54"/>
    </row>
    <row r="143" spans="1:1" x14ac:dyDescent="0.25">
      <c r="A143" s="54"/>
    </row>
    <row r="144" spans="1:1" x14ac:dyDescent="0.25">
      <c r="A144" s="54"/>
    </row>
    <row r="145" spans="1:1" x14ac:dyDescent="0.25">
      <c r="A145" s="54"/>
    </row>
    <row r="146" spans="1:1" x14ac:dyDescent="0.25">
      <c r="A146" s="54"/>
    </row>
    <row r="147" spans="1:1" x14ac:dyDescent="0.25">
      <c r="A147" s="54"/>
    </row>
    <row r="148" spans="1:1" x14ac:dyDescent="0.25">
      <c r="A148" s="54"/>
    </row>
    <row r="149" spans="1:1" x14ac:dyDescent="0.25">
      <c r="A149" s="54"/>
    </row>
    <row r="150" spans="1:1" x14ac:dyDescent="0.25">
      <c r="A150" s="54"/>
    </row>
    <row r="151" spans="1:1" x14ac:dyDescent="0.25">
      <c r="A151" s="54"/>
    </row>
    <row r="152" spans="1:1" x14ac:dyDescent="0.25">
      <c r="A152" s="54"/>
    </row>
    <row r="153" spans="1:1" x14ac:dyDescent="0.25">
      <c r="A153" s="54"/>
    </row>
    <row r="154" spans="1:1" x14ac:dyDescent="0.25">
      <c r="A154" s="54"/>
    </row>
    <row r="155" spans="1:1" x14ac:dyDescent="0.25">
      <c r="A155" s="54"/>
    </row>
    <row r="156" spans="1:1" x14ac:dyDescent="0.25">
      <c r="A156" s="54"/>
    </row>
    <row r="157" spans="1:1" x14ac:dyDescent="0.25">
      <c r="A157" s="54"/>
    </row>
    <row r="158" spans="1:1" x14ac:dyDescent="0.25">
      <c r="A158" s="54"/>
    </row>
    <row r="159" spans="1:1" x14ac:dyDescent="0.25">
      <c r="A159" s="54"/>
    </row>
    <row r="160" spans="1:1" x14ac:dyDescent="0.25">
      <c r="A160" s="54"/>
    </row>
    <row r="161" spans="1:1" x14ac:dyDescent="0.25">
      <c r="A161" s="54"/>
    </row>
    <row r="162" spans="1:1" x14ac:dyDescent="0.25">
      <c r="A162" s="54"/>
    </row>
    <row r="163" spans="1:1" x14ac:dyDescent="0.25">
      <c r="A163" s="54"/>
    </row>
    <row r="164" spans="1:1" x14ac:dyDescent="0.25">
      <c r="A164" s="54"/>
    </row>
    <row r="165" spans="1:1" x14ac:dyDescent="0.25">
      <c r="A165" s="54"/>
    </row>
    <row r="166" spans="1:1" x14ac:dyDescent="0.25">
      <c r="A166" s="54"/>
    </row>
    <row r="167" spans="1:1" x14ac:dyDescent="0.25">
      <c r="A167" s="54"/>
    </row>
    <row r="168" spans="1:1" x14ac:dyDescent="0.25">
      <c r="A168" s="54"/>
    </row>
    <row r="169" spans="1:1" x14ac:dyDescent="0.25">
      <c r="A169" s="54"/>
    </row>
    <row r="170" spans="1:1" x14ac:dyDescent="0.25">
      <c r="A170" s="54"/>
    </row>
    <row r="171" spans="1:1" x14ac:dyDescent="0.25">
      <c r="A171" s="54"/>
    </row>
    <row r="172" spans="1:1" x14ac:dyDescent="0.25">
      <c r="A172" s="54"/>
    </row>
    <row r="173" spans="1:1" x14ac:dyDescent="0.25">
      <c r="A173" s="54"/>
    </row>
    <row r="174" spans="1:1" x14ac:dyDescent="0.25">
      <c r="A174" s="54"/>
    </row>
    <row r="175" spans="1:1" x14ac:dyDescent="0.25">
      <c r="A175" s="54"/>
    </row>
    <row r="176" spans="1:1" x14ac:dyDescent="0.25">
      <c r="A176" s="54"/>
    </row>
    <row r="177" spans="1:1" x14ac:dyDescent="0.25">
      <c r="A177" s="54"/>
    </row>
    <row r="178" spans="1:1" x14ac:dyDescent="0.25">
      <c r="A178" s="54"/>
    </row>
    <row r="179" spans="1:1" x14ac:dyDescent="0.25">
      <c r="A179" s="54"/>
    </row>
    <row r="180" spans="1:1" x14ac:dyDescent="0.25">
      <c r="A180" s="54"/>
    </row>
    <row r="181" spans="1:1" x14ac:dyDescent="0.25">
      <c r="A181" s="54"/>
    </row>
    <row r="182" spans="1:1" x14ac:dyDescent="0.25">
      <c r="A182" s="54"/>
    </row>
    <row r="183" spans="1:1" x14ac:dyDescent="0.25">
      <c r="A183" s="54"/>
    </row>
    <row r="184" spans="1:1" x14ac:dyDescent="0.25">
      <c r="A184" s="54"/>
    </row>
    <row r="185" spans="1:1" x14ac:dyDescent="0.25">
      <c r="A185" s="54"/>
    </row>
    <row r="186" spans="1:1" x14ac:dyDescent="0.25">
      <c r="A186" s="54"/>
    </row>
    <row r="187" spans="1:1" x14ac:dyDescent="0.25">
      <c r="A187" s="54"/>
    </row>
    <row r="188" spans="1:1" x14ac:dyDescent="0.25">
      <c r="A188" s="54"/>
    </row>
    <row r="189" spans="1:1" x14ac:dyDescent="0.25">
      <c r="A189" s="54"/>
    </row>
    <row r="190" spans="1:1" x14ac:dyDescent="0.25">
      <c r="A190" s="54"/>
    </row>
    <row r="191" spans="1:1" x14ac:dyDescent="0.25">
      <c r="A191" s="54"/>
    </row>
    <row r="192" spans="1:1" x14ac:dyDescent="0.25">
      <c r="A192" s="54"/>
    </row>
    <row r="193" spans="1:1" x14ac:dyDescent="0.25">
      <c r="A193" s="54"/>
    </row>
    <row r="194" spans="1:1" x14ac:dyDescent="0.25">
      <c r="A194" s="54"/>
    </row>
    <row r="195" spans="1:1" x14ac:dyDescent="0.25">
      <c r="A195" s="54"/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greaterThan" id="{66456D9D-3331-4EA5-A32A-A3EBF2B0688E}">
            <xm:f>Regular!$E$12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B2:DQ2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CAD31-9C1B-42CE-8569-2221B2ECE8C0}">
  <dimension ref="A2:DQ195"/>
  <sheetViews>
    <sheetView workbookViewId="0">
      <pane ySplit="3" topLeftCell="A4" activePane="bottomLeft" state="frozen"/>
      <selection activeCell="AI1" sqref="AI1"/>
      <selection pane="bottomLeft" activeCell="BU3" sqref="BU3"/>
    </sheetView>
  </sheetViews>
  <sheetFormatPr defaultRowHeight="12.5" x14ac:dyDescent="0.25"/>
  <cols>
    <col min="1" max="1" width="8.26953125" style="18" bestFit="1" customWidth="1"/>
    <col min="2" max="3" width="9" bestFit="1" customWidth="1"/>
    <col min="4" max="12" width="10" bestFit="1" customWidth="1"/>
    <col min="13" max="13" width="10" style="18" bestFit="1" customWidth="1"/>
    <col min="14" max="24" width="11.54296875" bestFit="1" customWidth="1"/>
    <col min="25" max="25" width="11.54296875" style="18" bestFit="1" customWidth="1"/>
    <col min="26" max="36" width="11.54296875" bestFit="1" customWidth="1"/>
    <col min="37" max="37" width="11.54296875" style="18" bestFit="1" customWidth="1"/>
    <col min="38" max="48" width="11.54296875" bestFit="1" customWidth="1"/>
    <col min="49" max="49" width="11.54296875" style="18" bestFit="1" customWidth="1"/>
    <col min="50" max="60" width="11.54296875" bestFit="1" customWidth="1"/>
    <col min="61" max="61" width="11.54296875" style="18" bestFit="1" customWidth="1"/>
    <col min="62" max="72" width="11.54296875" bestFit="1" customWidth="1"/>
    <col min="73" max="73" width="11.54296875" style="18" bestFit="1" customWidth="1"/>
    <col min="74" max="84" width="11.54296875" bestFit="1" customWidth="1"/>
    <col min="85" max="85" width="11.54296875" style="18" bestFit="1" customWidth="1"/>
    <col min="86" max="96" width="11.54296875" bestFit="1" customWidth="1"/>
    <col min="97" max="97" width="11.54296875" style="18" bestFit="1" customWidth="1"/>
    <col min="98" max="108" width="11.54296875" bestFit="1" customWidth="1"/>
    <col min="109" max="109" width="11.54296875" style="18" bestFit="1" customWidth="1"/>
    <col min="110" max="120" width="11.54296875" bestFit="1" customWidth="1"/>
    <col min="121" max="121" width="11.54296875" style="18" bestFit="1" customWidth="1"/>
  </cols>
  <sheetData>
    <row r="2" spans="1:121" s="65" customFormat="1" ht="13.5" thickBot="1" x14ac:dyDescent="0.35">
      <c r="A2" s="62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</row>
    <row r="3" spans="1:121" s="47" customFormat="1" ht="13.5" thickBot="1" x14ac:dyDescent="0.35">
      <c r="A3" s="62" t="s">
        <v>159</v>
      </c>
      <c r="B3" s="63" t="e">
        <f>SUM(B5:B64)</f>
        <v>#REF!</v>
      </c>
      <c r="C3" s="63" t="e">
        <f t="shared" ref="C3:BN3" si="0">SUM(C5:C64)</f>
        <v>#REF!</v>
      </c>
      <c r="D3" s="63" t="e">
        <f t="shared" si="0"/>
        <v>#REF!</v>
      </c>
      <c r="E3" s="63" t="e">
        <f t="shared" si="0"/>
        <v>#REF!</v>
      </c>
      <c r="F3" s="63" t="e">
        <f t="shared" si="0"/>
        <v>#REF!</v>
      </c>
      <c r="G3" s="63" t="e">
        <f t="shared" si="0"/>
        <v>#REF!</v>
      </c>
      <c r="H3" s="63" t="e">
        <f t="shared" si="0"/>
        <v>#REF!</v>
      </c>
      <c r="I3" s="63" t="e">
        <f t="shared" si="0"/>
        <v>#REF!</v>
      </c>
      <c r="J3" s="63" t="e">
        <f t="shared" si="0"/>
        <v>#REF!</v>
      </c>
      <c r="K3" s="63" t="e">
        <f t="shared" si="0"/>
        <v>#REF!</v>
      </c>
      <c r="L3" s="63" t="e">
        <f t="shared" si="0"/>
        <v>#REF!</v>
      </c>
      <c r="M3" s="63" t="e">
        <f t="shared" si="0"/>
        <v>#REF!</v>
      </c>
      <c r="N3" s="63" t="e">
        <f>SUM(N5:N64)</f>
        <v>#REF!</v>
      </c>
      <c r="O3" s="63" t="e">
        <f t="shared" si="0"/>
        <v>#REF!</v>
      </c>
      <c r="P3" s="63" t="e">
        <f t="shared" si="0"/>
        <v>#REF!</v>
      </c>
      <c r="Q3" s="63" t="e">
        <f t="shared" si="0"/>
        <v>#REF!</v>
      </c>
      <c r="R3" s="63" t="e">
        <f t="shared" si="0"/>
        <v>#REF!</v>
      </c>
      <c r="S3" s="63" t="e">
        <f t="shared" si="0"/>
        <v>#REF!</v>
      </c>
      <c r="T3" s="63" t="e">
        <f t="shared" si="0"/>
        <v>#REF!</v>
      </c>
      <c r="U3" s="63" t="e">
        <f t="shared" si="0"/>
        <v>#REF!</v>
      </c>
      <c r="V3" s="63" t="e">
        <f t="shared" si="0"/>
        <v>#REF!</v>
      </c>
      <c r="W3" s="63" t="e">
        <f t="shared" si="0"/>
        <v>#REF!</v>
      </c>
      <c r="X3" s="63" t="e">
        <f t="shared" si="0"/>
        <v>#REF!</v>
      </c>
      <c r="Y3" s="63" t="e">
        <f t="shared" si="0"/>
        <v>#REF!</v>
      </c>
      <c r="Z3" s="63" t="e">
        <f t="shared" si="0"/>
        <v>#REF!</v>
      </c>
      <c r="AA3" s="63" t="e">
        <f t="shared" si="0"/>
        <v>#REF!</v>
      </c>
      <c r="AB3" s="63" t="e">
        <f t="shared" si="0"/>
        <v>#REF!</v>
      </c>
      <c r="AC3" s="63" t="e">
        <f t="shared" si="0"/>
        <v>#REF!</v>
      </c>
      <c r="AD3" s="63" t="e">
        <f t="shared" si="0"/>
        <v>#REF!</v>
      </c>
      <c r="AE3" s="63" t="e">
        <f t="shared" si="0"/>
        <v>#REF!</v>
      </c>
      <c r="AF3" s="63" t="e">
        <f t="shared" si="0"/>
        <v>#REF!</v>
      </c>
      <c r="AG3" s="63" t="e">
        <f t="shared" si="0"/>
        <v>#REF!</v>
      </c>
      <c r="AH3" s="63" t="e">
        <f t="shared" si="0"/>
        <v>#REF!</v>
      </c>
      <c r="AI3" s="63" t="e">
        <f t="shared" si="0"/>
        <v>#REF!</v>
      </c>
      <c r="AJ3" s="63" t="e">
        <f t="shared" si="0"/>
        <v>#REF!</v>
      </c>
      <c r="AK3" s="63" t="e">
        <f t="shared" si="0"/>
        <v>#REF!</v>
      </c>
      <c r="AL3" s="63" t="e">
        <f t="shared" si="0"/>
        <v>#REF!</v>
      </c>
      <c r="AM3" s="63" t="e">
        <f t="shared" si="0"/>
        <v>#REF!</v>
      </c>
      <c r="AN3" s="63" t="e">
        <f t="shared" si="0"/>
        <v>#REF!</v>
      </c>
      <c r="AO3" s="63" t="e">
        <f t="shared" si="0"/>
        <v>#REF!</v>
      </c>
      <c r="AP3" s="63" t="e">
        <f t="shared" si="0"/>
        <v>#REF!</v>
      </c>
      <c r="AQ3" s="63" t="e">
        <f t="shared" si="0"/>
        <v>#REF!</v>
      </c>
      <c r="AR3" s="63" t="e">
        <f t="shared" si="0"/>
        <v>#REF!</v>
      </c>
      <c r="AS3" s="63" t="e">
        <f t="shared" si="0"/>
        <v>#REF!</v>
      </c>
      <c r="AT3" s="63" t="e">
        <f t="shared" si="0"/>
        <v>#REF!</v>
      </c>
      <c r="AU3" s="63" t="e">
        <f t="shared" si="0"/>
        <v>#REF!</v>
      </c>
      <c r="AV3" s="63" t="e">
        <f t="shared" si="0"/>
        <v>#REF!</v>
      </c>
      <c r="AW3" s="63" t="e">
        <f t="shared" si="0"/>
        <v>#REF!</v>
      </c>
      <c r="AX3" s="63" t="e">
        <f t="shared" si="0"/>
        <v>#REF!</v>
      </c>
      <c r="AY3" s="63" t="e">
        <f t="shared" si="0"/>
        <v>#REF!</v>
      </c>
      <c r="AZ3" s="63" t="e">
        <f t="shared" si="0"/>
        <v>#REF!</v>
      </c>
      <c r="BA3" s="63" t="e">
        <f t="shared" si="0"/>
        <v>#REF!</v>
      </c>
      <c r="BB3" s="63" t="e">
        <f t="shared" si="0"/>
        <v>#REF!</v>
      </c>
      <c r="BC3" s="63" t="e">
        <f t="shared" si="0"/>
        <v>#REF!</v>
      </c>
      <c r="BD3" s="63" t="e">
        <f t="shared" si="0"/>
        <v>#REF!</v>
      </c>
      <c r="BE3" s="63" t="e">
        <f t="shared" si="0"/>
        <v>#REF!</v>
      </c>
      <c r="BF3" s="63" t="e">
        <f t="shared" si="0"/>
        <v>#REF!</v>
      </c>
      <c r="BG3" s="63" t="e">
        <f t="shared" si="0"/>
        <v>#REF!</v>
      </c>
      <c r="BH3" s="63" t="e">
        <f t="shared" si="0"/>
        <v>#REF!</v>
      </c>
      <c r="BI3" s="63" t="e">
        <f t="shared" si="0"/>
        <v>#REF!</v>
      </c>
      <c r="BJ3" s="63" t="e">
        <f t="shared" si="0"/>
        <v>#REF!</v>
      </c>
      <c r="BK3" s="63" t="e">
        <f t="shared" si="0"/>
        <v>#REF!</v>
      </c>
      <c r="BL3" s="63" t="e">
        <f t="shared" si="0"/>
        <v>#REF!</v>
      </c>
      <c r="BM3" s="63" t="e">
        <f t="shared" si="0"/>
        <v>#REF!</v>
      </c>
      <c r="BN3" s="63" t="e">
        <f t="shared" si="0"/>
        <v>#REF!</v>
      </c>
      <c r="BO3" s="63" t="e">
        <f t="shared" ref="BO3:DQ3" si="1">SUM(BO5:BO64)</f>
        <v>#REF!</v>
      </c>
      <c r="BP3" s="63" t="e">
        <f t="shared" si="1"/>
        <v>#REF!</v>
      </c>
      <c r="BQ3" s="63" t="e">
        <f t="shared" si="1"/>
        <v>#REF!</v>
      </c>
      <c r="BR3" s="63" t="e">
        <f t="shared" si="1"/>
        <v>#REF!</v>
      </c>
      <c r="BS3" s="63" t="e">
        <f t="shared" si="1"/>
        <v>#REF!</v>
      </c>
      <c r="BT3" s="63" t="e">
        <f t="shared" si="1"/>
        <v>#REF!</v>
      </c>
      <c r="BU3" s="63" t="e">
        <f t="shared" si="1"/>
        <v>#REF!</v>
      </c>
      <c r="BV3" s="63" t="e">
        <f t="shared" si="1"/>
        <v>#REF!</v>
      </c>
      <c r="BW3" s="63" t="e">
        <f t="shared" si="1"/>
        <v>#REF!</v>
      </c>
      <c r="BX3" s="63" t="e">
        <f t="shared" si="1"/>
        <v>#REF!</v>
      </c>
      <c r="BY3" s="63" t="e">
        <f t="shared" si="1"/>
        <v>#REF!</v>
      </c>
      <c r="BZ3" s="63" t="e">
        <f t="shared" si="1"/>
        <v>#REF!</v>
      </c>
      <c r="CA3" s="63" t="e">
        <f t="shared" si="1"/>
        <v>#REF!</v>
      </c>
      <c r="CB3" s="63" t="e">
        <f t="shared" si="1"/>
        <v>#REF!</v>
      </c>
      <c r="CC3" s="63" t="e">
        <f t="shared" si="1"/>
        <v>#REF!</v>
      </c>
      <c r="CD3" s="63" t="e">
        <f t="shared" si="1"/>
        <v>#REF!</v>
      </c>
      <c r="CE3" s="63" t="e">
        <f t="shared" si="1"/>
        <v>#REF!</v>
      </c>
      <c r="CF3" s="63" t="e">
        <f t="shared" si="1"/>
        <v>#REF!</v>
      </c>
      <c r="CG3" s="63" t="e">
        <f t="shared" si="1"/>
        <v>#REF!</v>
      </c>
      <c r="CH3" s="63" t="e">
        <f t="shared" si="1"/>
        <v>#REF!</v>
      </c>
      <c r="CI3" s="63" t="e">
        <f t="shared" si="1"/>
        <v>#REF!</v>
      </c>
      <c r="CJ3" s="63" t="e">
        <f t="shared" si="1"/>
        <v>#REF!</v>
      </c>
      <c r="CK3" s="63" t="e">
        <f t="shared" si="1"/>
        <v>#REF!</v>
      </c>
      <c r="CL3" s="63" t="e">
        <f t="shared" si="1"/>
        <v>#REF!</v>
      </c>
      <c r="CM3" s="63" t="e">
        <f t="shared" si="1"/>
        <v>#REF!</v>
      </c>
      <c r="CN3" s="63" t="e">
        <f t="shared" si="1"/>
        <v>#REF!</v>
      </c>
      <c r="CO3" s="63" t="e">
        <f t="shared" si="1"/>
        <v>#REF!</v>
      </c>
      <c r="CP3" s="63" t="e">
        <f t="shared" si="1"/>
        <v>#REF!</v>
      </c>
      <c r="CQ3" s="63" t="e">
        <f t="shared" si="1"/>
        <v>#REF!</v>
      </c>
      <c r="CR3" s="63" t="e">
        <f t="shared" si="1"/>
        <v>#REF!</v>
      </c>
      <c r="CS3" s="63" t="e">
        <f t="shared" si="1"/>
        <v>#REF!</v>
      </c>
      <c r="CT3" s="63" t="e">
        <f t="shared" si="1"/>
        <v>#REF!</v>
      </c>
      <c r="CU3" s="63" t="e">
        <f t="shared" si="1"/>
        <v>#REF!</v>
      </c>
      <c r="CV3" s="63" t="e">
        <f t="shared" si="1"/>
        <v>#REF!</v>
      </c>
      <c r="CW3" s="63" t="e">
        <f t="shared" si="1"/>
        <v>#REF!</v>
      </c>
      <c r="CX3" s="63" t="e">
        <f t="shared" si="1"/>
        <v>#REF!</v>
      </c>
      <c r="CY3" s="63" t="e">
        <f t="shared" si="1"/>
        <v>#REF!</v>
      </c>
      <c r="CZ3" s="63" t="e">
        <f t="shared" si="1"/>
        <v>#REF!</v>
      </c>
      <c r="DA3" s="63" t="e">
        <f t="shared" si="1"/>
        <v>#REF!</v>
      </c>
      <c r="DB3" s="63" t="e">
        <f t="shared" si="1"/>
        <v>#REF!</v>
      </c>
      <c r="DC3" s="63" t="e">
        <f t="shared" si="1"/>
        <v>#REF!</v>
      </c>
      <c r="DD3" s="63" t="e">
        <f t="shared" si="1"/>
        <v>#REF!</v>
      </c>
      <c r="DE3" s="63" t="e">
        <f t="shared" si="1"/>
        <v>#REF!</v>
      </c>
      <c r="DF3" s="63" t="e">
        <f t="shared" si="1"/>
        <v>#REF!</v>
      </c>
      <c r="DG3" s="63" t="e">
        <f t="shared" si="1"/>
        <v>#REF!</v>
      </c>
      <c r="DH3" s="63" t="e">
        <f t="shared" si="1"/>
        <v>#REF!</v>
      </c>
      <c r="DI3" s="63" t="e">
        <f t="shared" si="1"/>
        <v>#REF!</v>
      </c>
      <c r="DJ3" s="63" t="e">
        <f t="shared" si="1"/>
        <v>#REF!</v>
      </c>
      <c r="DK3" s="63" t="e">
        <f t="shared" si="1"/>
        <v>#REF!</v>
      </c>
      <c r="DL3" s="63" t="e">
        <f t="shared" si="1"/>
        <v>#REF!</v>
      </c>
      <c r="DM3" s="63" t="e">
        <f t="shared" si="1"/>
        <v>#REF!</v>
      </c>
      <c r="DN3" s="63" t="e">
        <f t="shared" si="1"/>
        <v>#REF!</v>
      </c>
      <c r="DO3" s="63" t="e">
        <f t="shared" si="1"/>
        <v>#REF!</v>
      </c>
      <c r="DP3" s="63" t="e">
        <f t="shared" si="1"/>
        <v>#REF!</v>
      </c>
      <c r="DQ3" s="63">
        <f t="shared" si="1"/>
        <v>0</v>
      </c>
    </row>
    <row r="4" spans="1:121" s="48" customFormat="1" ht="13.5" thickBot="1" x14ac:dyDescent="0.35">
      <c r="A4" s="55" t="s">
        <v>157</v>
      </c>
      <c r="B4" s="49" t="s">
        <v>2</v>
      </c>
      <c r="C4" s="49" t="s">
        <v>3</v>
      </c>
      <c r="D4" s="50" t="s">
        <v>4</v>
      </c>
      <c r="E4" s="50" t="s">
        <v>5</v>
      </c>
      <c r="F4" s="50" t="s">
        <v>6</v>
      </c>
      <c r="G4" s="50" t="s">
        <v>7</v>
      </c>
      <c r="H4" s="50" t="s">
        <v>8</v>
      </c>
      <c r="I4" s="50" t="s">
        <v>9</v>
      </c>
      <c r="J4" s="50" t="s">
        <v>10</v>
      </c>
      <c r="K4" s="50" t="s">
        <v>11</v>
      </c>
      <c r="L4" s="50" t="s">
        <v>12</v>
      </c>
      <c r="M4" s="51" t="s">
        <v>13</v>
      </c>
      <c r="N4" s="50" t="s">
        <v>14</v>
      </c>
      <c r="O4" s="50" t="s">
        <v>15</v>
      </c>
      <c r="P4" s="50" t="s">
        <v>16</v>
      </c>
      <c r="Q4" s="50" t="s">
        <v>17</v>
      </c>
      <c r="R4" s="50" t="s">
        <v>18</v>
      </c>
      <c r="S4" s="50" t="s">
        <v>19</v>
      </c>
      <c r="T4" s="50" t="s">
        <v>20</v>
      </c>
      <c r="U4" s="50" t="s">
        <v>21</v>
      </c>
      <c r="V4" s="50" t="s">
        <v>22</v>
      </c>
      <c r="W4" s="50" t="s">
        <v>23</v>
      </c>
      <c r="X4" s="50" t="s">
        <v>24</v>
      </c>
      <c r="Y4" s="51" t="s">
        <v>25</v>
      </c>
      <c r="Z4" s="50" t="s">
        <v>26</v>
      </c>
      <c r="AA4" s="50" t="s">
        <v>27</v>
      </c>
      <c r="AB4" s="50" t="s">
        <v>28</v>
      </c>
      <c r="AC4" s="50" t="s">
        <v>29</v>
      </c>
      <c r="AD4" s="50" t="s">
        <v>30</v>
      </c>
      <c r="AE4" s="50" t="s">
        <v>31</v>
      </c>
      <c r="AF4" s="50" t="s">
        <v>32</v>
      </c>
      <c r="AG4" s="50" t="s">
        <v>33</v>
      </c>
      <c r="AH4" s="50" t="s">
        <v>34</v>
      </c>
      <c r="AI4" s="50" t="s">
        <v>35</v>
      </c>
      <c r="AJ4" s="50" t="s">
        <v>36</v>
      </c>
      <c r="AK4" s="51" t="s">
        <v>37</v>
      </c>
      <c r="AL4" s="50" t="s">
        <v>38</v>
      </c>
      <c r="AM4" s="50" t="s">
        <v>39</v>
      </c>
      <c r="AN4" s="50" t="s">
        <v>40</v>
      </c>
      <c r="AO4" s="50" t="s">
        <v>41</v>
      </c>
      <c r="AP4" s="50" t="s">
        <v>42</v>
      </c>
      <c r="AQ4" s="50" t="s">
        <v>43</v>
      </c>
      <c r="AR4" s="50" t="s">
        <v>44</v>
      </c>
      <c r="AS4" s="50" t="s">
        <v>45</v>
      </c>
      <c r="AT4" s="50" t="s">
        <v>46</v>
      </c>
      <c r="AU4" s="50" t="s">
        <v>47</v>
      </c>
      <c r="AV4" s="50" t="s">
        <v>48</v>
      </c>
      <c r="AW4" s="51" t="s">
        <v>49</v>
      </c>
      <c r="AX4" s="50" t="s">
        <v>50</v>
      </c>
      <c r="AY4" s="50" t="s">
        <v>51</v>
      </c>
      <c r="AZ4" s="50" t="s">
        <v>52</v>
      </c>
      <c r="BA4" s="50" t="s">
        <v>53</v>
      </c>
      <c r="BB4" s="50" t="s">
        <v>54</v>
      </c>
      <c r="BC4" s="50" t="s">
        <v>55</v>
      </c>
      <c r="BD4" s="50" t="s">
        <v>56</v>
      </c>
      <c r="BE4" s="50" t="s">
        <v>57</v>
      </c>
      <c r="BF4" s="50" t="s">
        <v>58</v>
      </c>
      <c r="BG4" s="50" t="s">
        <v>59</v>
      </c>
      <c r="BH4" s="50" t="s">
        <v>60</v>
      </c>
      <c r="BI4" s="51" t="s">
        <v>61</v>
      </c>
      <c r="BJ4" s="50" t="s">
        <v>97</v>
      </c>
      <c r="BK4" s="50" t="s">
        <v>98</v>
      </c>
      <c r="BL4" s="50" t="s">
        <v>99</v>
      </c>
      <c r="BM4" s="50" t="s">
        <v>100</v>
      </c>
      <c r="BN4" s="50" t="s">
        <v>101</v>
      </c>
      <c r="BO4" s="50" t="s">
        <v>102</v>
      </c>
      <c r="BP4" s="50" t="s">
        <v>103</v>
      </c>
      <c r="BQ4" s="50" t="s">
        <v>104</v>
      </c>
      <c r="BR4" s="50" t="s">
        <v>105</v>
      </c>
      <c r="BS4" s="50" t="s">
        <v>106</v>
      </c>
      <c r="BT4" s="50" t="s">
        <v>107</v>
      </c>
      <c r="BU4" s="51" t="s">
        <v>108</v>
      </c>
      <c r="BV4" s="50" t="s">
        <v>109</v>
      </c>
      <c r="BW4" s="50" t="s">
        <v>110</v>
      </c>
      <c r="BX4" s="50" t="s">
        <v>111</v>
      </c>
      <c r="BY4" s="50" t="s">
        <v>112</v>
      </c>
      <c r="BZ4" s="50" t="s">
        <v>113</v>
      </c>
      <c r="CA4" s="50" t="s">
        <v>114</v>
      </c>
      <c r="CB4" s="50" t="s">
        <v>115</v>
      </c>
      <c r="CC4" s="50" t="s">
        <v>116</v>
      </c>
      <c r="CD4" s="50" t="s">
        <v>117</v>
      </c>
      <c r="CE4" s="50" t="s">
        <v>118</v>
      </c>
      <c r="CF4" s="50" t="s">
        <v>119</v>
      </c>
      <c r="CG4" s="51" t="s">
        <v>120</v>
      </c>
      <c r="CH4" s="50" t="s">
        <v>121</v>
      </c>
      <c r="CI4" s="50" t="s">
        <v>122</v>
      </c>
      <c r="CJ4" s="50" t="s">
        <v>123</v>
      </c>
      <c r="CK4" s="50" t="s">
        <v>124</v>
      </c>
      <c r="CL4" s="50" t="s">
        <v>125</v>
      </c>
      <c r="CM4" s="50" t="s">
        <v>126</v>
      </c>
      <c r="CN4" s="50" t="s">
        <v>127</v>
      </c>
      <c r="CO4" s="50" t="s">
        <v>128</v>
      </c>
      <c r="CP4" s="50" t="s">
        <v>129</v>
      </c>
      <c r="CQ4" s="50" t="s">
        <v>130</v>
      </c>
      <c r="CR4" s="50" t="s">
        <v>131</v>
      </c>
      <c r="CS4" s="51" t="s">
        <v>132</v>
      </c>
      <c r="CT4" s="50" t="s">
        <v>133</v>
      </c>
      <c r="CU4" s="50" t="s">
        <v>134</v>
      </c>
      <c r="CV4" s="50" t="s">
        <v>135</v>
      </c>
      <c r="CW4" s="50" t="s">
        <v>136</v>
      </c>
      <c r="CX4" s="50" t="s">
        <v>137</v>
      </c>
      <c r="CY4" s="50" t="s">
        <v>138</v>
      </c>
      <c r="CZ4" s="50" t="s">
        <v>139</v>
      </c>
      <c r="DA4" s="50" t="s">
        <v>140</v>
      </c>
      <c r="DB4" s="50" t="s">
        <v>141</v>
      </c>
      <c r="DC4" s="50" t="s">
        <v>142</v>
      </c>
      <c r="DD4" s="50" t="s">
        <v>143</v>
      </c>
      <c r="DE4" s="51" t="s">
        <v>144</v>
      </c>
      <c r="DF4" s="50" t="s">
        <v>145</v>
      </c>
      <c r="DG4" s="50" t="s">
        <v>146</v>
      </c>
      <c r="DH4" s="50" t="s">
        <v>147</v>
      </c>
      <c r="DI4" s="50" t="s">
        <v>148</v>
      </c>
      <c r="DJ4" s="50" t="s">
        <v>149</v>
      </c>
      <c r="DK4" s="50" t="s">
        <v>150</v>
      </c>
      <c r="DL4" s="50" t="s">
        <v>151</v>
      </c>
      <c r="DM4" s="50" t="s">
        <v>152</v>
      </c>
      <c r="DN4" s="50" t="s">
        <v>153</v>
      </c>
      <c r="DO4" s="50" t="s">
        <v>154</v>
      </c>
      <c r="DP4" s="50" t="s">
        <v>155</v>
      </c>
      <c r="DQ4" s="51" t="s">
        <v>156</v>
      </c>
    </row>
    <row r="5" spans="1:121" s="19" customFormat="1" ht="13" x14ac:dyDescent="0.3">
      <c r="A5" s="56" t="s">
        <v>2</v>
      </c>
      <c r="B5" s="89" t="e">
        <f>Hybrid!B3</f>
        <v>#REF!</v>
      </c>
      <c r="C5" s="89" t="e">
        <f>Hybrid!C3</f>
        <v>#REF!</v>
      </c>
      <c r="D5" s="89" t="e">
        <f>Hybrid!D3</f>
        <v>#REF!</v>
      </c>
      <c r="E5" s="89" t="e">
        <f>Hybrid!E3</f>
        <v>#REF!</v>
      </c>
      <c r="F5" s="89" t="e">
        <f>Hybrid!F3</f>
        <v>#REF!</v>
      </c>
      <c r="G5" s="89" t="e">
        <f>Hybrid!G3</f>
        <v>#REF!</v>
      </c>
      <c r="H5" s="89" t="e">
        <f>Hybrid!H3</f>
        <v>#REF!</v>
      </c>
      <c r="I5" s="89" t="e">
        <f>Hybrid!I3</f>
        <v>#REF!</v>
      </c>
      <c r="J5" s="89" t="e">
        <f>Hybrid!J3</f>
        <v>#REF!</v>
      </c>
      <c r="K5" s="89" t="e">
        <f>Hybrid!K3</f>
        <v>#REF!</v>
      </c>
      <c r="L5" s="89" t="e">
        <f>Hybrid!L3</f>
        <v>#REF!</v>
      </c>
      <c r="M5" s="89" t="e">
        <f>Hybrid!M3</f>
        <v>#REF!</v>
      </c>
      <c r="N5" s="89" t="e">
        <f>Hybrid!N3</f>
        <v>#REF!</v>
      </c>
      <c r="O5" s="53" t="e">
        <f>Hybrid!O9</f>
        <v>#REF!</v>
      </c>
      <c r="P5" s="53" t="e">
        <f>Hybrid!P9</f>
        <v>#REF!</v>
      </c>
      <c r="Q5" s="53" t="e">
        <f>Hybrid!Q9</f>
        <v>#REF!</v>
      </c>
      <c r="R5" s="53" t="e">
        <f>Hybrid!R9</f>
        <v>#REF!</v>
      </c>
      <c r="S5" s="53" t="e">
        <f>Hybrid!S9</f>
        <v>#REF!</v>
      </c>
      <c r="T5" s="53" t="e">
        <f>Hybrid!T9</f>
        <v>#REF!</v>
      </c>
      <c r="U5" s="53" t="e">
        <f>Hybrid!U9</f>
        <v>#REF!</v>
      </c>
      <c r="V5" s="53" t="e">
        <f>Hybrid!V9</f>
        <v>#REF!</v>
      </c>
      <c r="W5" s="53" t="e">
        <f>Hybrid!W9</f>
        <v>#REF!</v>
      </c>
      <c r="X5" s="53" t="e">
        <f>Hybrid!X9</f>
        <v>#REF!</v>
      </c>
      <c r="Y5" s="53" t="e">
        <f>Hybrid!Y9</f>
        <v>#REF!</v>
      </c>
      <c r="Z5" s="53" t="e">
        <f>Hybrid!Z9</f>
        <v>#REF!</v>
      </c>
      <c r="AA5" s="53" t="e">
        <f>Hybrid!AA9</f>
        <v>#REF!</v>
      </c>
      <c r="AB5" s="53" t="e">
        <f>Hybrid!AB9</f>
        <v>#REF!</v>
      </c>
      <c r="AC5" s="53" t="e">
        <f>Hybrid!AC9</f>
        <v>#REF!</v>
      </c>
      <c r="AD5" s="53" t="e">
        <f>Hybrid!AD9</f>
        <v>#REF!</v>
      </c>
      <c r="AE5" s="53" t="e">
        <f>Hybrid!AE9</f>
        <v>#REF!</v>
      </c>
      <c r="AF5" s="53" t="e">
        <f>Hybrid!AF9</f>
        <v>#REF!</v>
      </c>
      <c r="AG5" s="53" t="e">
        <f>Hybrid!AG9</f>
        <v>#REF!</v>
      </c>
      <c r="AH5" s="53" t="e">
        <f>Hybrid!AH9</f>
        <v>#REF!</v>
      </c>
      <c r="AI5" s="53" t="e">
        <f>Hybrid!AI9</f>
        <v>#REF!</v>
      </c>
      <c r="AJ5" s="53" t="e">
        <f>Hybrid!AJ9</f>
        <v>#REF!</v>
      </c>
      <c r="AK5" s="53" t="e">
        <f>Hybrid!AK9</f>
        <v>#REF!</v>
      </c>
      <c r="AL5" s="53" t="e">
        <f>Hybrid!AL9</f>
        <v>#REF!</v>
      </c>
      <c r="AM5" s="53" t="e">
        <f>Hybrid!AM9</f>
        <v>#REF!</v>
      </c>
      <c r="AN5" s="53" t="e">
        <f>Hybrid!AN9</f>
        <v>#REF!</v>
      </c>
      <c r="AO5" s="53" t="e">
        <f>Hybrid!AO9</f>
        <v>#REF!</v>
      </c>
      <c r="AP5" s="53" t="e">
        <f>Hybrid!AP9</f>
        <v>#REF!</v>
      </c>
      <c r="AQ5" s="53" t="e">
        <f>Hybrid!AQ9</f>
        <v>#REF!</v>
      </c>
      <c r="AR5" s="53" t="e">
        <f>Hybrid!AR9</f>
        <v>#REF!</v>
      </c>
      <c r="AS5" s="53" t="e">
        <f>Hybrid!AS9</f>
        <v>#REF!</v>
      </c>
      <c r="AT5" s="53" t="e">
        <f>Hybrid!AT9</f>
        <v>#REF!</v>
      </c>
      <c r="AU5" s="53" t="e">
        <f>Hybrid!AU9</f>
        <v>#REF!</v>
      </c>
      <c r="AV5" s="53" t="e">
        <f>Hybrid!AV9</f>
        <v>#REF!</v>
      </c>
      <c r="AW5" s="53" t="e">
        <f>Hybrid!AW9</f>
        <v>#REF!</v>
      </c>
      <c r="AX5" s="53" t="e">
        <f>Hybrid!AX9</f>
        <v>#REF!</v>
      </c>
      <c r="AY5" s="53" t="e">
        <f>Hybrid!AY9</f>
        <v>#REF!</v>
      </c>
      <c r="AZ5" s="53" t="e">
        <f>Hybrid!AZ9</f>
        <v>#REF!</v>
      </c>
      <c r="BA5" s="53" t="e">
        <f>Hybrid!BA9</f>
        <v>#REF!</v>
      </c>
      <c r="BB5" s="53" t="e">
        <f>Hybrid!BB9</f>
        <v>#REF!</v>
      </c>
      <c r="BC5" s="53" t="e">
        <f>Hybrid!BC9</f>
        <v>#REF!</v>
      </c>
      <c r="BD5" s="53" t="e">
        <f>Hybrid!BD9</f>
        <v>#REF!</v>
      </c>
      <c r="BE5" s="53" t="e">
        <f>Hybrid!BE9</f>
        <v>#REF!</v>
      </c>
      <c r="BF5" s="53" t="e">
        <f>Hybrid!BF9</f>
        <v>#REF!</v>
      </c>
      <c r="BG5" s="53" t="e">
        <f>Hybrid!BG9</f>
        <v>#REF!</v>
      </c>
      <c r="BH5" s="53" t="e">
        <f>Hybrid!BH9</f>
        <v>#REF!</v>
      </c>
      <c r="BI5" s="53" t="e">
        <f>Hybrid!BI9</f>
        <v>#REF!</v>
      </c>
      <c r="BJ5" s="53">
        <f>Hybrid!BJ9</f>
        <v>0</v>
      </c>
      <c r="BK5" s="53">
        <f>Hybrid!BK9</f>
        <v>0</v>
      </c>
      <c r="BL5" s="53">
        <f>Hybrid!BL9</f>
        <v>0</v>
      </c>
      <c r="BM5" s="53">
        <f>Hybrid!BM9</f>
        <v>0</v>
      </c>
      <c r="BN5" s="53">
        <f>Hybrid!BN9</f>
        <v>0</v>
      </c>
      <c r="BU5" s="18"/>
      <c r="CG5" s="18"/>
      <c r="CS5" s="18"/>
      <c r="DE5" s="18"/>
      <c r="DQ5" s="18"/>
    </row>
    <row r="6" spans="1:121" ht="13" x14ac:dyDescent="0.3">
      <c r="A6" s="56" t="s">
        <v>3</v>
      </c>
      <c r="C6" t="e">
        <f>B5</f>
        <v>#REF!</v>
      </c>
      <c r="D6" t="e">
        <f t="shared" ref="D6:S16" si="2">C5</f>
        <v>#REF!</v>
      </c>
      <c r="E6" t="e">
        <f t="shared" si="2"/>
        <v>#REF!</v>
      </c>
      <c r="F6" t="e">
        <f t="shared" si="2"/>
        <v>#REF!</v>
      </c>
      <c r="G6" t="e">
        <f t="shared" si="2"/>
        <v>#REF!</v>
      </c>
      <c r="H6" t="e">
        <f t="shared" si="2"/>
        <v>#REF!</v>
      </c>
      <c r="I6" t="e">
        <f t="shared" si="2"/>
        <v>#REF!</v>
      </c>
      <c r="J6" t="e">
        <f t="shared" si="2"/>
        <v>#REF!</v>
      </c>
      <c r="K6" t="e">
        <f t="shared" si="2"/>
        <v>#REF!</v>
      </c>
      <c r="L6" t="e">
        <f t="shared" si="2"/>
        <v>#REF!</v>
      </c>
      <c r="M6" s="18" t="e">
        <f t="shared" si="2"/>
        <v>#REF!</v>
      </c>
      <c r="N6" t="e">
        <f t="shared" si="2"/>
        <v>#REF!</v>
      </c>
      <c r="O6" t="e">
        <f t="shared" si="2"/>
        <v>#REF!</v>
      </c>
      <c r="P6" t="e">
        <f t="shared" si="2"/>
        <v>#REF!</v>
      </c>
      <c r="Q6" t="e">
        <f t="shared" si="2"/>
        <v>#REF!</v>
      </c>
      <c r="R6" t="e">
        <f t="shared" si="2"/>
        <v>#REF!</v>
      </c>
      <c r="S6" t="e">
        <f t="shared" si="2"/>
        <v>#REF!</v>
      </c>
      <c r="T6" t="e">
        <f t="shared" ref="T6:AI16" si="3">S5</f>
        <v>#REF!</v>
      </c>
      <c r="U6" t="e">
        <f t="shared" si="3"/>
        <v>#REF!</v>
      </c>
      <c r="V6" t="e">
        <f t="shared" si="3"/>
        <v>#REF!</v>
      </c>
      <c r="W6" t="e">
        <f t="shared" si="3"/>
        <v>#REF!</v>
      </c>
      <c r="X6" t="e">
        <f t="shared" si="3"/>
        <v>#REF!</v>
      </c>
      <c r="Y6" s="18" t="e">
        <f t="shared" si="3"/>
        <v>#REF!</v>
      </c>
      <c r="Z6" t="e">
        <f t="shared" si="3"/>
        <v>#REF!</v>
      </c>
      <c r="AA6" t="e">
        <f t="shared" si="3"/>
        <v>#REF!</v>
      </c>
      <c r="AB6" t="e">
        <f t="shared" si="3"/>
        <v>#REF!</v>
      </c>
      <c r="AC6" t="e">
        <f t="shared" si="3"/>
        <v>#REF!</v>
      </c>
      <c r="AD6" t="e">
        <f t="shared" si="3"/>
        <v>#REF!</v>
      </c>
      <c r="AE6" t="e">
        <f t="shared" si="3"/>
        <v>#REF!</v>
      </c>
      <c r="AF6" t="e">
        <f t="shared" si="3"/>
        <v>#REF!</v>
      </c>
      <c r="AG6" t="e">
        <f t="shared" si="3"/>
        <v>#REF!</v>
      </c>
      <c r="AH6" t="e">
        <f t="shared" si="3"/>
        <v>#REF!</v>
      </c>
      <c r="AI6" t="e">
        <f t="shared" si="3"/>
        <v>#REF!</v>
      </c>
      <c r="AJ6" t="e">
        <f t="shared" ref="AJ6:AY16" si="4">AI5</f>
        <v>#REF!</v>
      </c>
      <c r="AK6" s="18" t="e">
        <f t="shared" si="4"/>
        <v>#REF!</v>
      </c>
      <c r="AL6" t="e">
        <f t="shared" si="4"/>
        <v>#REF!</v>
      </c>
      <c r="AM6" t="e">
        <f t="shared" si="4"/>
        <v>#REF!</v>
      </c>
      <c r="AN6" t="e">
        <f t="shared" si="4"/>
        <v>#REF!</v>
      </c>
      <c r="AO6" t="e">
        <f t="shared" si="4"/>
        <v>#REF!</v>
      </c>
      <c r="AP6" t="e">
        <f t="shared" si="4"/>
        <v>#REF!</v>
      </c>
      <c r="AQ6" t="e">
        <f t="shared" si="4"/>
        <v>#REF!</v>
      </c>
      <c r="AR6" t="e">
        <f t="shared" si="4"/>
        <v>#REF!</v>
      </c>
      <c r="AS6" t="e">
        <f t="shared" si="4"/>
        <v>#REF!</v>
      </c>
      <c r="AT6" t="e">
        <f t="shared" si="4"/>
        <v>#REF!</v>
      </c>
      <c r="AU6" t="e">
        <f t="shared" si="4"/>
        <v>#REF!</v>
      </c>
      <c r="AV6" t="e">
        <f t="shared" si="4"/>
        <v>#REF!</v>
      </c>
      <c r="AW6" s="18" t="e">
        <f t="shared" si="4"/>
        <v>#REF!</v>
      </c>
      <c r="AX6" t="e">
        <f t="shared" si="4"/>
        <v>#REF!</v>
      </c>
      <c r="AY6" t="e">
        <f t="shared" si="4"/>
        <v>#REF!</v>
      </c>
      <c r="AZ6" t="e">
        <f t="shared" ref="AZ6:BO16" si="5">AY5</f>
        <v>#REF!</v>
      </c>
      <c r="BA6" t="e">
        <f t="shared" si="5"/>
        <v>#REF!</v>
      </c>
      <c r="BB6" t="e">
        <f t="shared" si="5"/>
        <v>#REF!</v>
      </c>
      <c r="BC6" t="e">
        <f t="shared" si="5"/>
        <v>#REF!</v>
      </c>
      <c r="BD6" t="e">
        <f t="shared" si="5"/>
        <v>#REF!</v>
      </c>
      <c r="BE6" t="e">
        <f t="shared" si="5"/>
        <v>#REF!</v>
      </c>
      <c r="BF6" t="e">
        <f t="shared" si="5"/>
        <v>#REF!</v>
      </c>
      <c r="BG6" t="e">
        <f t="shared" si="5"/>
        <v>#REF!</v>
      </c>
      <c r="BH6" t="e">
        <f t="shared" si="5"/>
        <v>#REF!</v>
      </c>
      <c r="BI6" s="18" t="e">
        <f t="shared" si="5"/>
        <v>#REF!</v>
      </c>
      <c r="BJ6" t="e">
        <f t="shared" si="5"/>
        <v>#REF!</v>
      </c>
    </row>
    <row r="7" spans="1:121" ht="13" x14ac:dyDescent="0.3">
      <c r="A7" s="56" t="s">
        <v>4</v>
      </c>
      <c r="D7" t="e">
        <f>C6</f>
        <v>#REF!</v>
      </c>
      <c r="E7" t="e">
        <f t="shared" si="2"/>
        <v>#REF!</v>
      </c>
      <c r="F7" t="e">
        <f t="shared" si="2"/>
        <v>#REF!</v>
      </c>
      <c r="G7" t="e">
        <f t="shared" si="2"/>
        <v>#REF!</v>
      </c>
      <c r="H7" t="e">
        <f t="shared" si="2"/>
        <v>#REF!</v>
      </c>
      <c r="I7" t="e">
        <f t="shared" si="2"/>
        <v>#REF!</v>
      </c>
      <c r="J7" t="e">
        <f t="shared" si="2"/>
        <v>#REF!</v>
      </c>
      <c r="K7" t="e">
        <f t="shared" si="2"/>
        <v>#REF!</v>
      </c>
      <c r="L7" t="e">
        <f t="shared" si="2"/>
        <v>#REF!</v>
      </c>
      <c r="M7" s="18" t="e">
        <f t="shared" si="2"/>
        <v>#REF!</v>
      </c>
      <c r="N7" t="e">
        <f t="shared" si="2"/>
        <v>#REF!</v>
      </c>
      <c r="O7" t="e">
        <f t="shared" si="2"/>
        <v>#REF!</v>
      </c>
      <c r="P7" t="e">
        <f t="shared" si="2"/>
        <v>#REF!</v>
      </c>
      <c r="Q7" t="e">
        <f t="shared" si="2"/>
        <v>#REF!</v>
      </c>
      <c r="R7" t="e">
        <f t="shared" si="2"/>
        <v>#REF!</v>
      </c>
      <c r="S7" t="e">
        <f t="shared" si="2"/>
        <v>#REF!</v>
      </c>
      <c r="T7" t="e">
        <f t="shared" si="3"/>
        <v>#REF!</v>
      </c>
      <c r="U7" t="e">
        <f t="shared" si="3"/>
        <v>#REF!</v>
      </c>
      <c r="V7" t="e">
        <f t="shared" si="3"/>
        <v>#REF!</v>
      </c>
      <c r="W7" t="e">
        <f t="shared" si="3"/>
        <v>#REF!</v>
      </c>
      <c r="X7" t="e">
        <f t="shared" si="3"/>
        <v>#REF!</v>
      </c>
      <c r="Y7" s="18" t="e">
        <f t="shared" si="3"/>
        <v>#REF!</v>
      </c>
      <c r="Z7" t="e">
        <f t="shared" si="3"/>
        <v>#REF!</v>
      </c>
      <c r="AA7" t="e">
        <f t="shared" si="3"/>
        <v>#REF!</v>
      </c>
      <c r="AB7" t="e">
        <f t="shared" si="3"/>
        <v>#REF!</v>
      </c>
      <c r="AC7" t="e">
        <f t="shared" si="3"/>
        <v>#REF!</v>
      </c>
      <c r="AD7" t="e">
        <f t="shared" si="3"/>
        <v>#REF!</v>
      </c>
      <c r="AE7" t="e">
        <f t="shared" si="3"/>
        <v>#REF!</v>
      </c>
      <c r="AF7" t="e">
        <f t="shared" si="3"/>
        <v>#REF!</v>
      </c>
      <c r="AG7" t="e">
        <f t="shared" si="3"/>
        <v>#REF!</v>
      </c>
      <c r="AH7" t="e">
        <f t="shared" si="3"/>
        <v>#REF!</v>
      </c>
      <c r="AI7" t="e">
        <f t="shared" si="3"/>
        <v>#REF!</v>
      </c>
      <c r="AJ7" t="e">
        <f t="shared" si="4"/>
        <v>#REF!</v>
      </c>
      <c r="AK7" s="18" t="e">
        <f t="shared" si="4"/>
        <v>#REF!</v>
      </c>
      <c r="AL7" t="e">
        <f t="shared" si="4"/>
        <v>#REF!</v>
      </c>
      <c r="AM7" t="e">
        <f t="shared" si="4"/>
        <v>#REF!</v>
      </c>
      <c r="AN7" t="e">
        <f t="shared" si="4"/>
        <v>#REF!</v>
      </c>
      <c r="AO7" t="e">
        <f t="shared" si="4"/>
        <v>#REF!</v>
      </c>
      <c r="AP7" t="e">
        <f t="shared" si="4"/>
        <v>#REF!</v>
      </c>
      <c r="AQ7" t="e">
        <f t="shared" si="4"/>
        <v>#REF!</v>
      </c>
      <c r="AR7" t="e">
        <f t="shared" si="4"/>
        <v>#REF!</v>
      </c>
      <c r="AS7" t="e">
        <f t="shared" si="4"/>
        <v>#REF!</v>
      </c>
      <c r="AT7" t="e">
        <f t="shared" si="4"/>
        <v>#REF!</v>
      </c>
      <c r="AU7" t="e">
        <f t="shared" si="4"/>
        <v>#REF!</v>
      </c>
      <c r="AV7" t="e">
        <f t="shared" si="4"/>
        <v>#REF!</v>
      </c>
      <c r="AW7" s="18" t="e">
        <f t="shared" si="4"/>
        <v>#REF!</v>
      </c>
      <c r="AX7" t="e">
        <f t="shared" si="4"/>
        <v>#REF!</v>
      </c>
      <c r="AY7" t="e">
        <f t="shared" si="4"/>
        <v>#REF!</v>
      </c>
      <c r="AZ7" t="e">
        <f t="shared" si="5"/>
        <v>#REF!</v>
      </c>
      <c r="BA7" t="e">
        <f t="shared" si="5"/>
        <v>#REF!</v>
      </c>
      <c r="BB7" t="e">
        <f t="shared" si="5"/>
        <v>#REF!</v>
      </c>
      <c r="BC7" t="e">
        <f t="shared" si="5"/>
        <v>#REF!</v>
      </c>
      <c r="BD7" t="e">
        <f t="shared" si="5"/>
        <v>#REF!</v>
      </c>
      <c r="BE7" t="e">
        <f t="shared" si="5"/>
        <v>#REF!</v>
      </c>
      <c r="BF7" t="e">
        <f t="shared" si="5"/>
        <v>#REF!</v>
      </c>
      <c r="BG7" t="e">
        <f t="shared" si="5"/>
        <v>#REF!</v>
      </c>
      <c r="BH7" t="e">
        <f t="shared" si="5"/>
        <v>#REF!</v>
      </c>
      <c r="BI7" s="18" t="e">
        <f t="shared" si="5"/>
        <v>#REF!</v>
      </c>
      <c r="BJ7" t="e">
        <f t="shared" si="5"/>
        <v>#REF!</v>
      </c>
      <c r="BK7" t="e">
        <f t="shared" si="5"/>
        <v>#REF!</v>
      </c>
    </row>
    <row r="8" spans="1:121" ht="13" x14ac:dyDescent="0.3">
      <c r="A8" s="56" t="s">
        <v>5</v>
      </c>
      <c r="E8" t="e">
        <f>D7</f>
        <v>#REF!</v>
      </c>
      <c r="F8" t="e">
        <f t="shared" si="2"/>
        <v>#REF!</v>
      </c>
      <c r="G8" t="e">
        <f t="shared" si="2"/>
        <v>#REF!</v>
      </c>
      <c r="H8" t="e">
        <f t="shared" si="2"/>
        <v>#REF!</v>
      </c>
      <c r="I8" t="e">
        <f t="shared" si="2"/>
        <v>#REF!</v>
      </c>
      <c r="J8" t="e">
        <f t="shared" si="2"/>
        <v>#REF!</v>
      </c>
      <c r="K8" t="e">
        <f t="shared" si="2"/>
        <v>#REF!</v>
      </c>
      <c r="L8" t="e">
        <f t="shared" si="2"/>
        <v>#REF!</v>
      </c>
      <c r="M8" s="18" t="e">
        <f t="shared" si="2"/>
        <v>#REF!</v>
      </c>
      <c r="N8" t="e">
        <f t="shared" si="2"/>
        <v>#REF!</v>
      </c>
      <c r="O8" t="e">
        <f t="shared" si="2"/>
        <v>#REF!</v>
      </c>
      <c r="P8" t="e">
        <f t="shared" si="2"/>
        <v>#REF!</v>
      </c>
      <c r="Q8" t="e">
        <f t="shared" si="2"/>
        <v>#REF!</v>
      </c>
      <c r="R8" t="e">
        <f t="shared" si="2"/>
        <v>#REF!</v>
      </c>
      <c r="S8" t="e">
        <f t="shared" si="2"/>
        <v>#REF!</v>
      </c>
      <c r="T8" t="e">
        <f t="shared" si="3"/>
        <v>#REF!</v>
      </c>
      <c r="U8" t="e">
        <f t="shared" si="3"/>
        <v>#REF!</v>
      </c>
      <c r="V8" t="e">
        <f t="shared" si="3"/>
        <v>#REF!</v>
      </c>
      <c r="W8" t="e">
        <f t="shared" si="3"/>
        <v>#REF!</v>
      </c>
      <c r="X8" t="e">
        <f t="shared" si="3"/>
        <v>#REF!</v>
      </c>
      <c r="Y8" s="18" t="e">
        <f t="shared" si="3"/>
        <v>#REF!</v>
      </c>
      <c r="Z8" t="e">
        <f t="shared" si="3"/>
        <v>#REF!</v>
      </c>
      <c r="AA8" t="e">
        <f t="shared" si="3"/>
        <v>#REF!</v>
      </c>
      <c r="AB8" t="e">
        <f t="shared" si="3"/>
        <v>#REF!</v>
      </c>
      <c r="AC8" t="e">
        <f t="shared" si="3"/>
        <v>#REF!</v>
      </c>
      <c r="AD8" t="e">
        <f t="shared" si="3"/>
        <v>#REF!</v>
      </c>
      <c r="AE8" t="e">
        <f t="shared" si="3"/>
        <v>#REF!</v>
      </c>
      <c r="AF8" t="e">
        <f t="shared" si="3"/>
        <v>#REF!</v>
      </c>
      <c r="AG8" t="e">
        <f t="shared" si="3"/>
        <v>#REF!</v>
      </c>
      <c r="AH8" t="e">
        <f t="shared" si="3"/>
        <v>#REF!</v>
      </c>
      <c r="AI8" t="e">
        <f t="shared" si="3"/>
        <v>#REF!</v>
      </c>
      <c r="AJ8" t="e">
        <f t="shared" si="4"/>
        <v>#REF!</v>
      </c>
      <c r="AK8" s="18" t="e">
        <f t="shared" si="4"/>
        <v>#REF!</v>
      </c>
      <c r="AL8" t="e">
        <f t="shared" si="4"/>
        <v>#REF!</v>
      </c>
      <c r="AM8" t="e">
        <f t="shared" si="4"/>
        <v>#REF!</v>
      </c>
      <c r="AN8" t="e">
        <f t="shared" si="4"/>
        <v>#REF!</v>
      </c>
      <c r="AO8" t="e">
        <f t="shared" si="4"/>
        <v>#REF!</v>
      </c>
      <c r="AP8" t="e">
        <f t="shared" si="4"/>
        <v>#REF!</v>
      </c>
      <c r="AQ8" t="e">
        <f t="shared" si="4"/>
        <v>#REF!</v>
      </c>
      <c r="AR8" t="e">
        <f t="shared" si="4"/>
        <v>#REF!</v>
      </c>
      <c r="AS8" t="e">
        <f t="shared" si="4"/>
        <v>#REF!</v>
      </c>
      <c r="AT8" t="e">
        <f t="shared" si="4"/>
        <v>#REF!</v>
      </c>
      <c r="AU8" t="e">
        <f t="shared" si="4"/>
        <v>#REF!</v>
      </c>
      <c r="AV8" t="e">
        <f t="shared" si="4"/>
        <v>#REF!</v>
      </c>
      <c r="AW8" s="18" t="e">
        <f t="shared" si="4"/>
        <v>#REF!</v>
      </c>
      <c r="AX8" t="e">
        <f t="shared" si="4"/>
        <v>#REF!</v>
      </c>
      <c r="AY8" t="e">
        <f t="shared" si="4"/>
        <v>#REF!</v>
      </c>
      <c r="AZ8" t="e">
        <f t="shared" si="5"/>
        <v>#REF!</v>
      </c>
      <c r="BA8" t="e">
        <f t="shared" si="5"/>
        <v>#REF!</v>
      </c>
      <c r="BB8" t="e">
        <f t="shared" si="5"/>
        <v>#REF!</v>
      </c>
      <c r="BC8" t="e">
        <f t="shared" si="5"/>
        <v>#REF!</v>
      </c>
      <c r="BD8" t="e">
        <f t="shared" si="5"/>
        <v>#REF!</v>
      </c>
      <c r="BE8" t="e">
        <f t="shared" si="5"/>
        <v>#REF!</v>
      </c>
      <c r="BF8" t="e">
        <f t="shared" si="5"/>
        <v>#REF!</v>
      </c>
      <c r="BG8" t="e">
        <f t="shared" si="5"/>
        <v>#REF!</v>
      </c>
      <c r="BH8" t="e">
        <f t="shared" si="5"/>
        <v>#REF!</v>
      </c>
      <c r="BI8" s="18" t="e">
        <f t="shared" si="5"/>
        <v>#REF!</v>
      </c>
      <c r="BJ8" t="e">
        <f t="shared" si="5"/>
        <v>#REF!</v>
      </c>
      <c r="BK8" t="e">
        <f t="shared" si="5"/>
        <v>#REF!</v>
      </c>
      <c r="BL8" t="e">
        <f t="shared" si="5"/>
        <v>#REF!</v>
      </c>
    </row>
    <row r="9" spans="1:121" ht="13" x14ac:dyDescent="0.3">
      <c r="A9" s="56" t="s">
        <v>6</v>
      </c>
      <c r="F9" t="e">
        <f>E8</f>
        <v>#REF!</v>
      </c>
      <c r="G9" t="e">
        <f t="shared" si="2"/>
        <v>#REF!</v>
      </c>
      <c r="H9" t="e">
        <f t="shared" si="2"/>
        <v>#REF!</v>
      </c>
      <c r="I9" t="e">
        <f t="shared" si="2"/>
        <v>#REF!</v>
      </c>
      <c r="J9" t="e">
        <f t="shared" si="2"/>
        <v>#REF!</v>
      </c>
      <c r="K9" t="e">
        <f t="shared" si="2"/>
        <v>#REF!</v>
      </c>
      <c r="L9" t="e">
        <f t="shared" si="2"/>
        <v>#REF!</v>
      </c>
      <c r="M9" s="18" t="e">
        <f t="shared" si="2"/>
        <v>#REF!</v>
      </c>
      <c r="N9" t="e">
        <f t="shared" si="2"/>
        <v>#REF!</v>
      </c>
      <c r="O9" t="e">
        <f t="shared" si="2"/>
        <v>#REF!</v>
      </c>
      <c r="P9" t="e">
        <f t="shared" si="2"/>
        <v>#REF!</v>
      </c>
      <c r="Q9" t="e">
        <f t="shared" si="2"/>
        <v>#REF!</v>
      </c>
      <c r="R9" t="e">
        <f t="shared" si="2"/>
        <v>#REF!</v>
      </c>
      <c r="S9" t="e">
        <f t="shared" si="2"/>
        <v>#REF!</v>
      </c>
      <c r="T9" t="e">
        <f t="shared" si="3"/>
        <v>#REF!</v>
      </c>
      <c r="U9" t="e">
        <f t="shared" si="3"/>
        <v>#REF!</v>
      </c>
      <c r="V9" t="e">
        <f t="shared" si="3"/>
        <v>#REF!</v>
      </c>
      <c r="W9" t="e">
        <f t="shared" si="3"/>
        <v>#REF!</v>
      </c>
      <c r="X9" t="e">
        <f t="shared" si="3"/>
        <v>#REF!</v>
      </c>
      <c r="Y9" s="18" t="e">
        <f t="shared" si="3"/>
        <v>#REF!</v>
      </c>
      <c r="Z9" t="e">
        <f t="shared" si="3"/>
        <v>#REF!</v>
      </c>
      <c r="AA9" t="e">
        <f t="shared" si="3"/>
        <v>#REF!</v>
      </c>
      <c r="AB9" t="e">
        <f t="shared" si="3"/>
        <v>#REF!</v>
      </c>
      <c r="AC9" t="e">
        <f t="shared" si="3"/>
        <v>#REF!</v>
      </c>
      <c r="AD9" t="e">
        <f t="shared" si="3"/>
        <v>#REF!</v>
      </c>
      <c r="AE9" t="e">
        <f t="shared" si="3"/>
        <v>#REF!</v>
      </c>
      <c r="AF9" t="e">
        <f t="shared" si="3"/>
        <v>#REF!</v>
      </c>
      <c r="AG9" t="e">
        <f t="shared" si="3"/>
        <v>#REF!</v>
      </c>
      <c r="AH9" t="e">
        <f t="shared" si="3"/>
        <v>#REF!</v>
      </c>
      <c r="AI9" t="e">
        <f t="shared" si="3"/>
        <v>#REF!</v>
      </c>
      <c r="AJ9" t="e">
        <f t="shared" si="4"/>
        <v>#REF!</v>
      </c>
      <c r="AK9" s="18" t="e">
        <f t="shared" si="4"/>
        <v>#REF!</v>
      </c>
      <c r="AL9" t="e">
        <f t="shared" si="4"/>
        <v>#REF!</v>
      </c>
      <c r="AM9" t="e">
        <f t="shared" si="4"/>
        <v>#REF!</v>
      </c>
      <c r="AN9" t="e">
        <f t="shared" si="4"/>
        <v>#REF!</v>
      </c>
      <c r="AO9" t="e">
        <f t="shared" si="4"/>
        <v>#REF!</v>
      </c>
      <c r="AP9" t="e">
        <f t="shared" si="4"/>
        <v>#REF!</v>
      </c>
      <c r="AQ9" t="e">
        <f t="shared" si="4"/>
        <v>#REF!</v>
      </c>
      <c r="AR9" t="e">
        <f t="shared" si="4"/>
        <v>#REF!</v>
      </c>
      <c r="AS9" t="e">
        <f t="shared" si="4"/>
        <v>#REF!</v>
      </c>
      <c r="AT9" t="e">
        <f t="shared" si="4"/>
        <v>#REF!</v>
      </c>
      <c r="AU9" t="e">
        <f t="shared" si="4"/>
        <v>#REF!</v>
      </c>
      <c r="AV9" t="e">
        <f t="shared" si="4"/>
        <v>#REF!</v>
      </c>
      <c r="AW9" s="18" t="e">
        <f t="shared" si="4"/>
        <v>#REF!</v>
      </c>
      <c r="AX9" t="e">
        <f t="shared" si="4"/>
        <v>#REF!</v>
      </c>
      <c r="AY9" t="e">
        <f t="shared" si="4"/>
        <v>#REF!</v>
      </c>
      <c r="AZ9" t="e">
        <f t="shared" si="5"/>
        <v>#REF!</v>
      </c>
      <c r="BA9" t="e">
        <f t="shared" si="5"/>
        <v>#REF!</v>
      </c>
      <c r="BB9" t="e">
        <f t="shared" si="5"/>
        <v>#REF!</v>
      </c>
      <c r="BC9" t="e">
        <f t="shared" si="5"/>
        <v>#REF!</v>
      </c>
      <c r="BD9" t="e">
        <f t="shared" si="5"/>
        <v>#REF!</v>
      </c>
      <c r="BE9" t="e">
        <f t="shared" si="5"/>
        <v>#REF!</v>
      </c>
      <c r="BF9" t="e">
        <f t="shared" si="5"/>
        <v>#REF!</v>
      </c>
      <c r="BG9" t="e">
        <f t="shared" si="5"/>
        <v>#REF!</v>
      </c>
      <c r="BH9" t="e">
        <f t="shared" si="5"/>
        <v>#REF!</v>
      </c>
      <c r="BI9" s="18" t="e">
        <f t="shared" si="5"/>
        <v>#REF!</v>
      </c>
      <c r="BJ9" t="e">
        <f t="shared" si="5"/>
        <v>#REF!</v>
      </c>
      <c r="BK9" t="e">
        <f t="shared" si="5"/>
        <v>#REF!</v>
      </c>
      <c r="BL9" t="e">
        <f t="shared" si="5"/>
        <v>#REF!</v>
      </c>
      <c r="BM9" t="e">
        <f t="shared" si="5"/>
        <v>#REF!</v>
      </c>
    </row>
    <row r="10" spans="1:121" ht="13" x14ac:dyDescent="0.3">
      <c r="A10" s="56" t="s">
        <v>7</v>
      </c>
      <c r="G10" t="e">
        <f>F9</f>
        <v>#REF!</v>
      </c>
      <c r="H10" t="e">
        <f t="shared" si="2"/>
        <v>#REF!</v>
      </c>
      <c r="I10" t="e">
        <f t="shared" si="2"/>
        <v>#REF!</v>
      </c>
      <c r="J10" t="e">
        <f t="shared" si="2"/>
        <v>#REF!</v>
      </c>
      <c r="K10" t="e">
        <f t="shared" si="2"/>
        <v>#REF!</v>
      </c>
      <c r="L10" t="e">
        <f t="shared" si="2"/>
        <v>#REF!</v>
      </c>
      <c r="M10" s="18" t="e">
        <f t="shared" si="2"/>
        <v>#REF!</v>
      </c>
      <c r="N10" t="e">
        <f t="shared" si="2"/>
        <v>#REF!</v>
      </c>
      <c r="O10" t="e">
        <f t="shared" si="2"/>
        <v>#REF!</v>
      </c>
      <c r="P10" t="e">
        <f t="shared" si="2"/>
        <v>#REF!</v>
      </c>
      <c r="Q10" t="e">
        <f t="shared" si="2"/>
        <v>#REF!</v>
      </c>
      <c r="R10" t="e">
        <f t="shared" si="2"/>
        <v>#REF!</v>
      </c>
      <c r="S10" t="e">
        <f t="shared" si="2"/>
        <v>#REF!</v>
      </c>
      <c r="T10" t="e">
        <f t="shared" si="3"/>
        <v>#REF!</v>
      </c>
      <c r="U10" t="e">
        <f t="shared" si="3"/>
        <v>#REF!</v>
      </c>
      <c r="V10" t="e">
        <f t="shared" si="3"/>
        <v>#REF!</v>
      </c>
      <c r="W10" t="e">
        <f t="shared" si="3"/>
        <v>#REF!</v>
      </c>
      <c r="X10" t="e">
        <f t="shared" si="3"/>
        <v>#REF!</v>
      </c>
      <c r="Y10" s="18" t="e">
        <f t="shared" si="3"/>
        <v>#REF!</v>
      </c>
      <c r="Z10" t="e">
        <f t="shared" si="3"/>
        <v>#REF!</v>
      </c>
      <c r="AA10" t="e">
        <f t="shared" si="3"/>
        <v>#REF!</v>
      </c>
      <c r="AB10" t="e">
        <f t="shared" si="3"/>
        <v>#REF!</v>
      </c>
      <c r="AC10" t="e">
        <f t="shared" si="3"/>
        <v>#REF!</v>
      </c>
      <c r="AD10" t="e">
        <f t="shared" si="3"/>
        <v>#REF!</v>
      </c>
      <c r="AE10" t="e">
        <f t="shared" si="3"/>
        <v>#REF!</v>
      </c>
      <c r="AF10" t="e">
        <f t="shared" si="3"/>
        <v>#REF!</v>
      </c>
      <c r="AG10" t="e">
        <f t="shared" si="3"/>
        <v>#REF!</v>
      </c>
      <c r="AH10" t="e">
        <f t="shared" si="3"/>
        <v>#REF!</v>
      </c>
      <c r="AI10" t="e">
        <f t="shared" si="3"/>
        <v>#REF!</v>
      </c>
      <c r="AJ10" t="e">
        <f t="shared" si="4"/>
        <v>#REF!</v>
      </c>
      <c r="AK10" s="18" t="e">
        <f t="shared" si="4"/>
        <v>#REF!</v>
      </c>
      <c r="AL10" t="e">
        <f t="shared" si="4"/>
        <v>#REF!</v>
      </c>
      <c r="AM10" t="e">
        <f t="shared" si="4"/>
        <v>#REF!</v>
      </c>
      <c r="AN10" t="e">
        <f t="shared" si="4"/>
        <v>#REF!</v>
      </c>
      <c r="AO10" t="e">
        <f t="shared" si="4"/>
        <v>#REF!</v>
      </c>
      <c r="AP10" t="e">
        <f t="shared" si="4"/>
        <v>#REF!</v>
      </c>
      <c r="AQ10" t="e">
        <f t="shared" si="4"/>
        <v>#REF!</v>
      </c>
      <c r="AR10" t="e">
        <f t="shared" si="4"/>
        <v>#REF!</v>
      </c>
      <c r="AS10" t="e">
        <f t="shared" si="4"/>
        <v>#REF!</v>
      </c>
      <c r="AT10" t="e">
        <f t="shared" si="4"/>
        <v>#REF!</v>
      </c>
      <c r="AU10" t="e">
        <f t="shared" si="4"/>
        <v>#REF!</v>
      </c>
      <c r="AV10" t="e">
        <f t="shared" si="4"/>
        <v>#REF!</v>
      </c>
      <c r="AW10" s="18" t="e">
        <f t="shared" si="4"/>
        <v>#REF!</v>
      </c>
      <c r="AX10" t="e">
        <f t="shared" si="4"/>
        <v>#REF!</v>
      </c>
      <c r="AY10" t="e">
        <f t="shared" si="4"/>
        <v>#REF!</v>
      </c>
      <c r="AZ10" t="e">
        <f t="shared" si="5"/>
        <v>#REF!</v>
      </c>
      <c r="BA10" t="e">
        <f t="shared" si="5"/>
        <v>#REF!</v>
      </c>
      <c r="BB10" t="e">
        <f t="shared" si="5"/>
        <v>#REF!</v>
      </c>
      <c r="BC10" t="e">
        <f t="shared" si="5"/>
        <v>#REF!</v>
      </c>
      <c r="BD10" t="e">
        <f t="shared" si="5"/>
        <v>#REF!</v>
      </c>
      <c r="BE10" t="e">
        <f t="shared" si="5"/>
        <v>#REF!</v>
      </c>
      <c r="BF10" t="e">
        <f t="shared" si="5"/>
        <v>#REF!</v>
      </c>
      <c r="BG10" t="e">
        <f t="shared" si="5"/>
        <v>#REF!</v>
      </c>
      <c r="BH10" t="e">
        <f t="shared" si="5"/>
        <v>#REF!</v>
      </c>
      <c r="BI10" s="18" t="e">
        <f t="shared" si="5"/>
        <v>#REF!</v>
      </c>
      <c r="BJ10" t="e">
        <f t="shared" si="5"/>
        <v>#REF!</v>
      </c>
      <c r="BK10" t="e">
        <f t="shared" si="5"/>
        <v>#REF!</v>
      </c>
      <c r="BL10" t="e">
        <f t="shared" si="5"/>
        <v>#REF!</v>
      </c>
      <c r="BM10" t="e">
        <f t="shared" si="5"/>
        <v>#REF!</v>
      </c>
      <c r="BN10" t="e">
        <f t="shared" si="5"/>
        <v>#REF!</v>
      </c>
    </row>
    <row r="11" spans="1:121" ht="13" x14ac:dyDescent="0.3">
      <c r="A11" s="56" t="s">
        <v>8</v>
      </c>
      <c r="H11" t="e">
        <f>G10</f>
        <v>#REF!</v>
      </c>
      <c r="I11" t="e">
        <f t="shared" si="2"/>
        <v>#REF!</v>
      </c>
      <c r="J11" t="e">
        <f t="shared" si="2"/>
        <v>#REF!</v>
      </c>
      <c r="K11" t="e">
        <f t="shared" si="2"/>
        <v>#REF!</v>
      </c>
      <c r="L11" t="e">
        <f t="shared" si="2"/>
        <v>#REF!</v>
      </c>
      <c r="M11" s="18" t="e">
        <f t="shared" si="2"/>
        <v>#REF!</v>
      </c>
      <c r="N11" t="e">
        <f t="shared" si="2"/>
        <v>#REF!</v>
      </c>
      <c r="O11" t="e">
        <f t="shared" si="2"/>
        <v>#REF!</v>
      </c>
      <c r="P11" t="e">
        <f t="shared" si="2"/>
        <v>#REF!</v>
      </c>
      <c r="Q11" t="e">
        <f t="shared" si="2"/>
        <v>#REF!</v>
      </c>
      <c r="R11" t="e">
        <f t="shared" si="2"/>
        <v>#REF!</v>
      </c>
      <c r="S11" t="e">
        <f t="shared" si="2"/>
        <v>#REF!</v>
      </c>
      <c r="T11" t="e">
        <f t="shared" si="3"/>
        <v>#REF!</v>
      </c>
      <c r="U11" t="e">
        <f t="shared" si="3"/>
        <v>#REF!</v>
      </c>
      <c r="V11" t="e">
        <f t="shared" si="3"/>
        <v>#REF!</v>
      </c>
      <c r="W11" t="e">
        <f t="shared" si="3"/>
        <v>#REF!</v>
      </c>
      <c r="X11" t="e">
        <f t="shared" si="3"/>
        <v>#REF!</v>
      </c>
      <c r="Y11" s="18" t="e">
        <f t="shared" si="3"/>
        <v>#REF!</v>
      </c>
      <c r="Z11" t="e">
        <f t="shared" si="3"/>
        <v>#REF!</v>
      </c>
      <c r="AA11" t="e">
        <f t="shared" si="3"/>
        <v>#REF!</v>
      </c>
      <c r="AB11" t="e">
        <f t="shared" si="3"/>
        <v>#REF!</v>
      </c>
      <c r="AC11" t="e">
        <f t="shared" si="3"/>
        <v>#REF!</v>
      </c>
      <c r="AD11" t="e">
        <f t="shared" si="3"/>
        <v>#REF!</v>
      </c>
      <c r="AE11" t="e">
        <f t="shared" si="3"/>
        <v>#REF!</v>
      </c>
      <c r="AF11" t="e">
        <f t="shared" si="3"/>
        <v>#REF!</v>
      </c>
      <c r="AG11" t="e">
        <f t="shared" si="3"/>
        <v>#REF!</v>
      </c>
      <c r="AH11" t="e">
        <f t="shared" si="3"/>
        <v>#REF!</v>
      </c>
      <c r="AI11" t="e">
        <f t="shared" si="3"/>
        <v>#REF!</v>
      </c>
      <c r="AJ11" t="e">
        <f t="shared" si="4"/>
        <v>#REF!</v>
      </c>
      <c r="AK11" s="18" t="e">
        <f t="shared" si="4"/>
        <v>#REF!</v>
      </c>
      <c r="AL11" t="e">
        <f t="shared" si="4"/>
        <v>#REF!</v>
      </c>
      <c r="AM11" t="e">
        <f t="shared" si="4"/>
        <v>#REF!</v>
      </c>
      <c r="AN11" t="e">
        <f t="shared" si="4"/>
        <v>#REF!</v>
      </c>
      <c r="AO11" t="e">
        <f t="shared" si="4"/>
        <v>#REF!</v>
      </c>
      <c r="AP11" t="e">
        <f t="shared" si="4"/>
        <v>#REF!</v>
      </c>
      <c r="AQ11" t="e">
        <f t="shared" si="4"/>
        <v>#REF!</v>
      </c>
      <c r="AR11" t="e">
        <f t="shared" si="4"/>
        <v>#REF!</v>
      </c>
      <c r="AS11" t="e">
        <f t="shared" si="4"/>
        <v>#REF!</v>
      </c>
      <c r="AT11" t="e">
        <f t="shared" si="4"/>
        <v>#REF!</v>
      </c>
      <c r="AU11" t="e">
        <f t="shared" si="4"/>
        <v>#REF!</v>
      </c>
      <c r="AV11" t="e">
        <f t="shared" si="4"/>
        <v>#REF!</v>
      </c>
      <c r="AW11" s="18" t="e">
        <f t="shared" si="4"/>
        <v>#REF!</v>
      </c>
      <c r="AX11" t="e">
        <f t="shared" si="4"/>
        <v>#REF!</v>
      </c>
      <c r="AY11" t="e">
        <f t="shared" si="4"/>
        <v>#REF!</v>
      </c>
      <c r="AZ11" t="e">
        <f t="shared" si="5"/>
        <v>#REF!</v>
      </c>
      <c r="BA11" t="e">
        <f t="shared" si="5"/>
        <v>#REF!</v>
      </c>
      <c r="BB11" t="e">
        <f t="shared" si="5"/>
        <v>#REF!</v>
      </c>
      <c r="BC11" t="e">
        <f t="shared" si="5"/>
        <v>#REF!</v>
      </c>
      <c r="BD11" t="e">
        <f t="shared" si="5"/>
        <v>#REF!</v>
      </c>
      <c r="BE11" t="e">
        <f t="shared" si="5"/>
        <v>#REF!</v>
      </c>
      <c r="BF11" t="e">
        <f t="shared" si="5"/>
        <v>#REF!</v>
      </c>
      <c r="BG11" t="e">
        <f t="shared" si="5"/>
        <v>#REF!</v>
      </c>
      <c r="BH11" t="e">
        <f t="shared" si="5"/>
        <v>#REF!</v>
      </c>
      <c r="BI11" s="18" t="e">
        <f t="shared" si="5"/>
        <v>#REF!</v>
      </c>
      <c r="BJ11" t="e">
        <f t="shared" si="5"/>
        <v>#REF!</v>
      </c>
      <c r="BK11" t="e">
        <f t="shared" si="5"/>
        <v>#REF!</v>
      </c>
      <c r="BL11" t="e">
        <f t="shared" si="5"/>
        <v>#REF!</v>
      </c>
      <c r="BM11" t="e">
        <f t="shared" si="5"/>
        <v>#REF!</v>
      </c>
      <c r="BN11" t="e">
        <f t="shared" si="5"/>
        <v>#REF!</v>
      </c>
      <c r="BO11" t="e">
        <f t="shared" si="5"/>
        <v>#REF!</v>
      </c>
    </row>
    <row r="12" spans="1:121" ht="13" x14ac:dyDescent="0.3">
      <c r="A12" s="56" t="s">
        <v>9</v>
      </c>
      <c r="I12" t="e">
        <f>H11</f>
        <v>#REF!</v>
      </c>
      <c r="J12" t="e">
        <f t="shared" si="2"/>
        <v>#REF!</v>
      </c>
      <c r="K12" t="e">
        <f t="shared" si="2"/>
        <v>#REF!</v>
      </c>
      <c r="L12" t="e">
        <f t="shared" si="2"/>
        <v>#REF!</v>
      </c>
      <c r="M12" s="18" t="e">
        <f t="shared" si="2"/>
        <v>#REF!</v>
      </c>
      <c r="N12" t="e">
        <f t="shared" si="2"/>
        <v>#REF!</v>
      </c>
      <c r="O12" t="e">
        <f t="shared" si="2"/>
        <v>#REF!</v>
      </c>
      <c r="P12" t="e">
        <f t="shared" si="2"/>
        <v>#REF!</v>
      </c>
      <c r="Q12" t="e">
        <f t="shared" si="2"/>
        <v>#REF!</v>
      </c>
      <c r="R12" t="e">
        <f t="shared" si="2"/>
        <v>#REF!</v>
      </c>
      <c r="S12" t="e">
        <f t="shared" si="2"/>
        <v>#REF!</v>
      </c>
      <c r="T12" t="e">
        <f t="shared" si="3"/>
        <v>#REF!</v>
      </c>
      <c r="U12" t="e">
        <f t="shared" si="3"/>
        <v>#REF!</v>
      </c>
      <c r="V12" t="e">
        <f t="shared" si="3"/>
        <v>#REF!</v>
      </c>
      <c r="W12" t="e">
        <f t="shared" si="3"/>
        <v>#REF!</v>
      </c>
      <c r="X12" t="e">
        <f t="shared" si="3"/>
        <v>#REF!</v>
      </c>
      <c r="Y12" s="18" t="e">
        <f t="shared" si="3"/>
        <v>#REF!</v>
      </c>
      <c r="Z12" t="e">
        <f t="shared" si="3"/>
        <v>#REF!</v>
      </c>
      <c r="AA12" t="e">
        <f t="shared" si="3"/>
        <v>#REF!</v>
      </c>
      <c r="AB12" t="e">
        <f t="shared" si="3"/>
        <v>#REF!</v>
      </c>
      <c r="AC12" t="e">
        <f t="shared" si="3"/>
        <v>#REF!</v>
      </c>
      <c r="AD12" t="e">
        <f t="shared" si="3"/>
        <v>#REF!</v>
      </c>
      <c r="AE12" t="e">
        <f t="shared" si="3"/>
        <v>#REF!</v>
      </c>
      <c r="AF12" t="e">
        <f t="shared" si="3"/>
        <v>#REF!</v>
      </c>
      <c r="AG12" t="e">
        <f t="shared" si="3"/>
        <v>#REF!</v>
      </c>
      <c r="AH12" t="e">
        <f t="shared" si="3"/>
        <v>#REF!</v>
      </c>
      <c r="AI12" t="e">
        <f t="shared" si="3"/>
        <v>#REF!</v>
      </c>
      <c r="AJ12" t="e">
        <f t="shared" si="4"/>
        <v>#REF!</v>
      </c>
      <c r="AK12" s="18" t="e">
        <f t="shared" si="4"/>
        <v>#REF!</v>
      </c>
      <c r="AL12" t="e">
        <f t="shared" si="4"/>
        <v>#REF!</v>
      </c>
      <c r="AM12" t="e">
        <f t="shared" si="4"/>
        <v>#REF!</v>
      </c>
      <c r="AN12" t="e">
        <f t="shared" si="4"/>
        <v>#REF!</v>
      </c>
      <c r="AO12" t="e">
        <f t="shared" si="4"/>
        <v>#REF!</v>
      </c>
      <c r="AP12" t="e">
        <f t="shared" si="4"/>
        <v>#REF!</v>
      </c>
      <c r="AQ12" t="e">
        <f t="shared" si="4"/>
        <v>#REF!</v>
      </c>
      <c r="AR12" t="e">
        <f t="shared" si="4"/>
        <v>#REF!</v>
      </c>
      <c r="AS12" t="e">
        <f t="shared" si="4"/>
        <v>#REF!</v>
      </c>
      <c r="AT12" t="e">
        <f t="shared" si="4"/>
        <v>#REF!</v>
      </c>
      <c r="AU12" t="e">
        <f t="shared" si="4"/>
        <v>#REF!</v>
      </c>
      <c r="AV12" t="e">
        <f t="shared" si="4"/>
        <v>#REF!</v>
      </c>
      <c r="AW12" s="18" t="e">
        <f t="shared" si="4"/>
        <v>#REF!</v>
      </c>
      <c r="AX12" t="e">
        <f t="shared" si="4"/>
        <v>#REF!</v>
      </c>
      <c r="AY12" t="e">
        <f t="shared" si="4"/>
        <v>#REF!</v>
      </c>
      <c r="AZ12" t="e">
        <f t="shared" si="5"/>
        <v>#REF!</v>
      </c>
      <c r="BA12" t="e">
        <f t="shared" si="5"/>
        <v>#REF!</v>
      </c>
      <c r="BB12" t="e">
        <f t="shared" si="5"/>
        <v>#REF!</v>
      </c>
      <c r="BC12" t="e">
        <f t="shared" si="5"/>
        <v>#REF!</v>
      </c>
      <c r="BD12" t="e">
        <f t="shared" si="5"/>
        <v>#REF!</v>
      </c>
      <c r="BE12" t="e">
        <f t="shared" si="5"/>
        <v>#REF!</v>
      </c>
      <c r="BF12" t="e">
        <f t="shared" si="5"/>
        <v>#REF!</v>
      </c>
      <c r="BG12" t="e">
        <f t="shared" si="5"/>
        <v>#REF!</v>
      </c>
      <c r="BH12" t="e">
        <f t="shared" si="5"/>
        <v>#REF!</v>
      </c>
      <c r="BI12" s="18" t="e">
        <f t="shared" si="5"/>
        <v>#REF!</v>
      </c>
      <c r="BJ12" t="e">
        <f t="shared" si="5"/>
        <v>#REF!</v>
      </c>
      <c r="BK12" t="e">
        <f t="shared" si="5"/>
        <v>#REF!</v>
      </c>
      <c r="BL12" t="e">
        <f t="shared" si="5"/>
        <v>#REF!</v>
      </c>
      <c r="BM12" t="e">
        <f t="shared" si="5"/>
        <v>#REF!</v>
      </c>
      <c r="BN12" t="e">
        <f t="shared" si="5"/>
        <v>#REF!</v>
      </c>
      <c r="BO12" t="e">
        <f t="shared" si="5"/>
        <v>#REF!</v>
      </c>
      <c r="BP12" t="e">
        <f t="shared" ref="BK12:BT16" si="6">BO11</f>
        <v>#REF!</v>
      </c>
    </row>
    <row r="13" spans="1:121" ht="13" x14ac:dyDescent="0.3">
      <c r="A13" s="56" t="s">
        <v>10</v>
      </c>
      <c r="J13" t="e">
        <f>I12</f>
        <v>#REF!</v>
      </c>
      <c r="K13" t="e">
        <f t="shared" si="2"/>
        <v>#REF!</v>
      </c>
      <c r="L13" t="e">
        <f t="shared" si="2"/>
        <v>#REF!</v>
      </c>
      <c r="M13" s="18" t="e">
        <f t="shared" si="2"/>
        <v>#REF!</v>
      </c>
      <c r="N13" t="e">
        <f t="shared" si="2"/>
        <v>#REF!</v>
      </c>
      <c r="O13" t="e">
        <f t="shared" si="2"/>
        <v>#REF!</v>
      </c>
      <c r="P13" t="e">
        <f t="shared" si="2"/>
        <v>#REF!</v>
      </c>
      <c r="Q13" t="e">
        <f t="shared" si="2"/>
        <v>#REF!</v>
      </c>
      <c r="R13" t="e">
        <f t="shared" si="2"/>
        <v>#REF!</v>
      </c>
      <c r="S13" t="e">
        <f t="shared" si="2"/>
        <v>#REF!</v>
      </c>
      <c r="T13" t="e">
        <f t="shared" si="3"/>
        <v>#REF!</v>
      </c>
      <c r="U13" t="e">
        <f t="shared" si="3"/>
        <v>#REF!</v>
      </c>
      <c r="V13" t="e">
        <f t="shared" si="3"/>
        <v>#REF!</v>
      </c>
      <c r="W13" t="e">
        <f t="shared" si="3"/>
        <v>#REF!</v>
      </c>
      <c r="X13" t="e">
        <f t="shared" si="3"/>
        <v>#REF!</v>
      </c>
      <c r="Y13" s="18" t="e">
        <f t="shared" si="3"/>
        <v>#REF!</v>
      </c>
      <c r="Z13" t="e">
        <f t="shared" si="3"/>
        <v>#REF!</v>
      </c>
      <c r="AA13" t="e">
        <f t="shared" si="3"/>
        <v>#REF!</v>
      </c>
      <c r="AB13" t="e">
        <f t="shared" si="3"/>
        <v>#REF!</v>
      </c>
      <c r="AC13" t="e">
        <f t="shared" si="3"/>
        <v>#REF!</v>
      </c>
      <c r="AD13" t="e">
        <f t="shared" si="3"/>
        <v>#REF!</v>
      </c>
      <c r="AE13" t="e">
        <f t="shared" si="3"/>
        <v>#REF!</v>
      </c>
      <c r="AF13" t="e">
        <f t="shared" si="3"/>
        <v>#REF!</v>
      </c>
      <c r="AG13" t="e">
        <f t="shared" si="3"/>
        <v>#REF!</v>
      </c>
      <c r="AH13" t="e">
        <f t="shared" si="3"/>
        <v>#REF!</v>
      </c>
      <c r="AI13" t="e">
        <f t="shared" si="3"/>
        <v>#REF!</v>
      </c>
      <c r="AJ13" t="e">
        <f t="shared" si="4"/>
        <v>#REF!</v>
      </c>
      <c r="AK13" s="18" t="e">
        <f t="shared" si="4"/>
        <v>#REF!</v>
      </c>
      <c r="AL13" t="e">
        <f t="shared" si="4"/>
        <v>#REF!</v>
      </c>
      <c r="AM13" t="e">
        <f t="shared" si="4"/>
        <v>#REF!</v>
      </c>
      <c r="AN13" t="e">
        <f t="shared" si="4"/>
        <v>#REF!</v>
      </c>
      <c r="AO13" t="e">
        <f t="shared" si="4"/>
        <v>#REF!</v>
      </c>
      <c r="AP13" t="e">
        <f t="shared" si="4"/>
        <v>#REF!</v>
      </c>
      <c r="AQ13" t="e">
        <f t="shared" si="4"/>
        <v>#REF!</v>
      </c>
      <c r="AR13" t="e">
        <f t="shared" si="4"/>
        <v>#REF!</v>
      </c>
      <c r="AS13" t="e">
        <f t="shared" si="4"/>
        <v>#REF!</v>
      </c>
      <c r="AT13" t="e">
        <f t="shared" si="4"/>
        <v>#REF!</v>
      </c>
      <c r="AU13" t="e">
        <f t="shared" si="4"/>
        <v>#REF!</v>
      </c>
      <c r="AV13" t="e">
        <f t="shared" si="4"/>
        <v>#REF!</v>
      </c>
      <c r="AW13" s="18" t="e">
        <f t="shared" si="4"/>
        <v>#REF!</v>
      </c>
      <c r="AX13" t="e">
        <f t="shared" si="4"/>
        <v>#REF!</v>
      </c>
      <c r="AY13" t="e">
        <f t="shared" si="4"/>
        <v>#REF!</v>
      </c>
      <c r="AZ13" t="e">
        <f t="shared" si="5"/>
        <v>#REF!</v>
      </c>
      <c r="BA13" t="e">
        <f t="shared" si="5"/>
        <v>#REF!</v>
      </c>
      <c r="BB13" t="e">
        <f t="shared" si="5"/>
        <v>#REF!</v>
      </c>
      <c r="BC13" t="e">
        <f t="shared" si="5"/>
        <v>#REF!</v>
      </c>
      <c r="BD13" t="e">
        <f t="shared" si="5"/>
        <v>#REF!</v>
      </c>
      <c r="BE13" t="e">
        <f t="shared" si="5"/>
        <v>#REF!</v>
      </c>
      <c r="BF13" t="e">
        <f t="shared" si="5"/>
        <v>#REF!</v>
      </c>
      <c r="BG13" t="e">
        <f t="shared" si="5"/>
        <v>#REF!</v>
      </c>
      <c r="BH13" t="e">
        <f t="shared" si="5"/>
        <v>#REF!</v>
      </c>
      <c r="BI13" s="18" t="e">
        <f t="shared" si="5"/>
        <v>#REF!</v>
      </c>
      <c r="BJ13" t="e">
        <f t="shared" si="5"/>
        <v>#REF!</v>
      </c>
      <c r="BK13" t="e">
        <f t="shared" si="6"/>
        <v>#REF!</v>
      </c>
      <c r="BL13" t="e">
        <f t="shared" si="6"/>
        <v>#REF!</v>
      </c>
      <c r="BM13" t="e">
        <f t="shared" si="6"/>
        <v>#REF!</v>
      </c>
      <c r="BN13" t="e">
        <f t="shared" si="6"/>
        <v>#REF!</v>
      </c>
      <c r="BO13" t="e">
        <f t="shared" si="6"/>
        <v>#REF!</v>
      </c>
      <c r="BP13" t="e">
        <f t="shared" si="6"/>
        <v>#REF!</v>
      </c>
      <c r="BQ13" t="e">
        <f t="shared" si="6"/>
        <v>#REF!</v>
      </c>
    </row>
    <row r="14" spans="1:121" ht="13" x14ac:dyDescent="0.3">
      <c r="A14" s="56" t="s">
        <v>11</v>
      </c>
      <c r="K14" t="e">
        <f>J13</f>
        <v>#REF!</v>
      </c>
      <c r="L14" t="e">
        <f t="shared" si="2"/>
        <v>#REF!</v>
      </c>
      <c r="M14" s="18" t="e">
        <f t="shared" si="2"/>
        <v>#REF!</v>
      </c>
      <c r="N14" t="e">
        <f t="shared" si="2"/>
        <v>#REF!</v>
      </c>
      <c r="O14" t="e">
        <f t="shared" si="2"/>
        <v>#REF!</v>
      </c>
      <c r="P14" t="e">
        <f t="shared" si="2"/>
        <v>#REF!</v>
      </c>
      <c r="Q14" t="e">
        <f t="shared" si="2"/>
        <v>#REF!</v>
      </c>
      <c r="R14" t="e">
        <f t="shared" si="2"/>
        <v>#REF!</v>
      </c>
      <c r="S14" t="e">
        <f t="shared" si="2"/>
        <v>#REF!</v>
      </c>
      <c r="T14" t="e">
        <f t="shared" si="3"/>
        <v>#REF!</v>
      </c>
      <c r="U14" t="e">
        <f t="shared" si="3"/>
        <v>#REF!</v>
      </c>
      <c r="V14" t="e">
        <f t="shared" si="3"/>
        <v>#REF!</v>
      </c>
      <c r="W14" t="e">
        <f t="shared" si="3"/>
        <v>#REF!</v>
      </c>
      <c r="X14" t="e">
        <f t="shared" si="3"/>
        <v>#REF!</v>
      </c>
      <c r="Y14" s="18" t="e">
        <f t="shared" si="3"/>
        <v>#REF!</v>
      </c>
      <c r="Z14" t="e">
        <f t="shared" si="3"/>
        <v>#REF!</v>
      </c>
      <c r="AA14" t="e">
        <f t="shared" si="3"/>
        <v>#REF!</v>
      </c>
      <c r="AB14" t="e">
        <f t="shared" si="3"/>
        <v>#REF!</v>
      </c>
      <c r="AC14" t="e">
        <f t="shared" si="3"/>
        <v>#REF!</v>
      </c>
      <c r="AD14" t="e">
        <f t="shared" si="3"/>
        <v>#REF!</v>
      </c>
      <c r="AE14" t="e">
        <f t="shared" si="3"/>
        <v>#REF!</v>
      </c>
      <c r="AF14" t="e">
        <f t="shared" si="3"/>
        <v>#REF!</v>
      </c>
      <c r="AG14" t="e">
        <f t="shared" si="3"/>
        <v>#REF!</v>
      </c>
      <c r="AH14" t="e">
        <f t="shared" si="3"/>
        <v>#REF!</v>
      </c>
      <c r="AI14" t="e">
        <f t="shared" si="3"/>
        <v>#REF!</v>
      </c>
      <c r="AJ14" t="e">
        <f t="shared" si="4"/>
        <v>#REF!</v>
      </c>
      <c r="AK14" s="18" t="e">
        <f t="shared" si="4"/>
        <v>#REF!</v>
      </c>
      <c r="AL14" t="e">
        <f t="shared" si="4"/>
        <v>#REF!</v>
      </c>
      <c r="AM14" t="e">
        <f t="shared" si="4"/>
        <v>#REF!</v>
      </c>
      <c r="AN14" t="e">
        <f t="shared" si="4"/>
        <v>#REF!</v>
      </c>
      <c r="AO14" t="e">
        <f t="shared" si="4"/>
        <v>#REF!</v>
      </c>
      <c r="AP14" t="e">
        <f t="shared" si="4"/>
        <v>#REF!</v>
      </c>
      <c r="AQ14" t="e">
        <f t="shared" si="4"/>
        <v>#REF!</v>
      </c>
      <c r="AR14" t="e">
        <f t="shared" si="4"/>
        <v>#REF!</v>
      </c>
      <c r="AS14" t="e">
        <f t="shared" si="4"/>
        <v>#REF!</v>
      </c>
      <c r="AT14" t="e">
        <f t="shared" si="4"/>
        <v>#REF!</v>
      </c>
      <c r="AU14" t="e">
        <f t="shared" si="4"/>
        <v>#REF!</v>
      </c>
      <c r="AV14" t="e">
        <f t="shared" si="4"/>
        <v>#REF!</v>
      </c>
      <c r="AW14" s="18" t="e">
        <f t="shared" si="4"/>
        <v>#REF!</v>
      </c>
      <c r="AX14" t="e">
        <f t="shared" si="4"/>
        <v>#REF!</v>
      </c>
      <c r="AY14" t="e">
        <f t="shared" si="4"/>
        <v>#REF!</v>
      </c>
      <c r="AZ14" t="e">
        <f t="shared" si="5"/>
        <v>#REF!</v>
      </c>
      <c r="BA14" t="e">
        <f t="shared" si="5"/>
        <v>#REF!</v>
      </c>
      <c r="BB14" t="e">
        <f t="shared" si="5"/>
        <v>#REF!</v>
      </c>
      <c r="BC14" t="e">
        <f t="shared" si="5"/>
        <v>#REF!</v>
      </c>
      <c r="BD14" t="e">
        <f t="shared" si="5"/>
        <v>#REF!</v>
      </c>
      <c r="BE14" t="e">
        <f t="shared" si="5"/>
        <v>#REF!</v>
      </c>
      <c r="BF14" t="e">
        <f t="shared" si="5"/>
        <v>#REF!</v>
      </c>
      <c r="BG14" t="e">
        <f t="shared" si="5"/>
        <v>#REF!</v>
      </c>
      <c r="BH14" t="e">
        <f t="shared" si="5"/>
        <v>#REF!</v>
      </c>
      <c r="BI14" s="18" t="e">
        <f t="shared" si="5"/>
        <v>#REF!</v>
      </c>
      <c r="BJ14" t="e">
        <f t="shared" si="5"/>
        <v>#REF!</v>
      </c>
      <c r="BK14" t="e">
        <f t="shared" si="6"/>
        <v>#REF!</v>
      </c>
      <c r="BL14" t="e">
        <f t="shared" si="6"/>
        <v>#REF!</v>
      </c>
      <c r="BM14" t="e">
        <f t="shared" si="6"/>
        <v>#REF!</v>
      </c>
      <c r="BN14" t="e">
        <f t="shared" si="6"/>
        <v>#REF!</v>
      </c>
      <c r="BO14" t="e">
        <f t="shared" si="6"/>
        <v>#REF!</v>
      </c>
      <c r="BP14" t="e">
        <f t="shared" si="6"/>
        <v>#REF!</v>
      </c>
      <c r="BQ14" t="e">
        <f t="shared" si="6"/>
        <v>#REF!</v>
      </c>
      <c r="BR14" t="e">
        <f t="shared" si="6"/>
        <v>#REF!</v>
      </c>
    </row>
    <row r="15" spans="1:121" ht="13" x14ac:dyDescent="0.3">
      <c r="A15" s="56" t="s">
        <v>12</v>
      </c>
      <c r="L15" t="e">
        <f>K14</f>
        <v>#REF!</v>
      </c>
      <c r="M15" s="18" t="e">
        <f t="shared" si="2"/>
        <v>#REF!</v>
      </c>
      <c r="N15" t="e">
        <f t="shared" si="2"/>
        <v>#REF!</v>
      </c>
      <c r="O15" t="e">
        <f t="shared" si="2"/>
        <v>#REF!</v>
      </c>
      <c r="P15" t="e">
        <f t="shared" si="2"/>
        <v>#REF!</v>
      </c>
      <c r="Q15" t="e">
        <f t="shared" si="2"/>
        <v>#REF!</v>
      </c>
      <c r="R15" t="e">
        <f t="shared" si="2"/>
        <v>#REF!</v>
      </c>
      <c r="S15" t="e">
        <f t="shared" si="2"/>
        <v>#REF!</v>
      </c>
      <c r="T15" t="e">
        <f t="shared" si="3"/>
        <v>#REF!</v>
      </c>
      <c r="U15" t="e">
        <f t="shared" si="3"/>
        <v>#REF!</v>
      </c>
      <c r="V15" t="e">
        <f t="shared" si="3"/>
        <v>#REF!</v>
      </c>
      <c r="W15" t="e">
        <f t="shared" si="3"/>
        <v>#REF!</v>
      </c>
      <c r="X15" t="e">
        <f t="shared" si="3"/>
        <v>#REF!</v>
      </c>
      <c r="Y15" s="18" t="e">
        <f t="shared" si="3"/>
        <v>#REF!</v>
      </c>
      <c r="Z15" t="e">
        <f t="shared" si="3"/>
        <v>#REF!</v>
      </c>
      <c r="AA15" t="e">
        <f t="shared" si="3"/>
        <v>#REF!</v>
      </c>
      <c r="AB15" t="e">
        <f t="shared" si="3"/>
        <v>#REF!</v>
      </c>
      <c r="AC15" t="e">
        <f t="shared" si="3"/>
        <v>#REF!</v>
      </c>
      <c r="AD15" t="e">
        <f t="shared" si="3"/>
        <v>#REF!</v>
      </c>
      <c r="AE15" t="e">
        <f t="shared" si="3"/>
        <v>#REF!</v>
      </c>
      <c r="AF15" t="e">
        <f t="shared" si="3"/>
        <v>#REF!</v>
      </c>
      <c r="AG15" t="e">
        <f t="shared" si="3"/>
        <v>#REF!</v>
      </c>
      <c r="AH15" t="e">
        <f t="shared" si="3"/>
        <v>#REF!</v>
      </c>
      <c r="AI15" t="e">
        <f t="shared" si="3"/>
        <v>#REF!</v>
      </c>
      <c r="AJ15" t="e">
        <f t="shared" si="4"/>
        <v>#REF!</v>
      </c>
      <c r="AK15" s="18" t="e">
        <f t="shared" si="4"/>
        <v>#REF!</v>
      </c>
      <c r="AL15" t="e">
        <f t="shared" si="4"/>
        <v>#REF!</v>
      </c>
      <c r="AM15" t="e">
        <f t="shared" si="4"/>
        <v>#REF!</v>
      </c>
      <c r="AN15" t="e">
        <f t="shared" si="4"/>
        <v>#REF!</v>
      </c>
      <c r="AO15" t="e">
        <f t="shared" si="4"/>
        <v>#REF!</v>
      </c>
      <c r="AP15" t="e">
        <f t="shared" si="4"/>
        <v>#REF!</v>
      </c>
      <c r="AQ15" t="e">
        <f t="shared" si="4"/>
        <v>#REF!</v>
      </c>
      <c r="AR15" t="e">
        <f t="shared" si="4"/>
        <v>#REF!</v>
      </c>
      <c r="AS15" t="e">
        <f t="shared" si="4"/>
        <v>#REF!</v>
      </c>
      <c r="AT15" t="e">
        <f t="shared" si="4"/>
        <v>#REF!</v>
      </c>
      <c r="AU15" t="e">
        <f t="shared" si="4"/>
        <v>#REF!</v>
      </c>
      <c r="AV15" t="e">
        <f t="shared" si="4"/>
        <v>#REF!</v>
      </c>
      <c r="AW15" s="18" t="e">
        <f t="shared" si="4"/>
        <v>#REF!</v>
      </c>
      <c r="AX15" t="e">
        <f t="shared" si="4"/>
        <v>#REF!</v>
      </c>
      <c r="AY15" t="e">
        <f t="shared" si="4"/>
        <v>#REF!</v>
      </c>
      <c r="AZ15" t="e">
        <f t="shared" si="5"/>
        <v>#REF!</v>
      </c>
      <c r="BA15" t="e">
        <f t="shared" si="5"/>
        <v>#REF!</v>
      </c>
      <c r="BB15" t="e">
        <f t="shared" si="5"/>
        <v>#REF!</v>
      </c>
      <c r="BC15" t="e">
        <f t="shared" si="5"/>
        <v>#REF!</v>
      </c>
      <c r="BD15" t="e">
        <f t="shared" si="5"/>
        <v>#REF!</v>
      </c>
      <c r="BE15" t="e">
        <f t="shared" si="5"/>
        <v>#REF!</v>
      </c>
      <c r="BF15" t="e">
        <f t="shared" si="5"/>
        <v>#REF!</v>
      </c>
      <c r="BG15" t="e">
        <f t="shared" si="5"/>
        <v>#REF!</v>
      </c>
      <c r="BH15" t="e">
        <f t="shared" si="5"/>
        <v>#REF!</v>
      </c>
      <c r="BI15" s="18" t="e">
        <f t="shared" si="5"/>
        <v>#REF!</v>
      </c>
      <c r="BJ15" t="e">
        <f t="shared" si="5"/>
        <v>#REF!</v>
      </c>
      <c r="BK15" t="e">
        <f t="shared" si="6"/>
        <v>#REF!</v>
      </c>
      <c r="BL15" t="e">
        <f t="shared" si="6"/>
        <v>#REF!</v>
      </c>
      <c r="BM15" t="e">
        <f t="shared" si="6"/>
        <v>#REF!</v>
      </c>
      <c r="BN15" t="e">
        <f t="shared" si="6"/>
        <v>#REF!</v>
      </c>
      <c r="BO15" t="e">
        <f t="shared" si="6"/>
        <v>#REF!</v>
      </c>
      <c r="BP15" t="e">
        <f t="shared" si="6"/>
        <v>#REF!</v>
      </c>
      <c r="BQ15" t="e">
        <f t="shared" si="6"/>
        <v>#REF!</v>
      </c>
      <c r="BR15" t="e">
        <f t="shared" si="6"/>
        <v>#REF!</v>
      </c>
      <c r="BS15" t="e">
        <f t="shared" si="6"/>
        <v>#REF!</v>
      </c>
    </row>
    <row r="16" spans="1:121" s="48" customFormat="1" ht="13.5" thickBot="1" x14ac:dyDescent="0.35">
      <c r="A16" s="58" t="s">
        <v>13</v>
      </c>
      <c r="M16" s="52" t="e">
        <f>L15</f>
        <v>#REF!</v>
      </c>
      <c r="N16" s="48" t="e">
        <f t="shared" si="2"/>
        <v>#REF!</v>
      </c>
      <c r="O16" s="48" t="e">
        <f t="shared" si="2"/>
        <v>#REF!</v>
      </c>
      <c r="P16" s="48" t="e">
        <f t="shared" si="2"/>
        <v>#REF!</v>
      </c>
      <c r="Q16" s="48" t="e">
        <f t="shared" si="2"/>
        <v>#REF!</v>
      </c>
      <c r="R16" s="48" t="e">
        <f t="shared" si="2"/>
        <v>#REF!</v>
      </c>
      <c r="S16" s="48" t="e">
        <f t="shared" si="2"/>
        <v>#REF!</v>
      </c>
      <c r="T16" s="48" t="e">
        <f t="shared" si="3"/>
        <v>#REF!</v>
      </c>
      <c r="U16" s="48" t="e">
        <f t="shared" si="3"/>
        <v>#REF!</v>
      </c>
      <c r="V16" s="48" t="e">
        <f t="shared" si="3"/>
        <v>#REF!</v>
      </c>
      <c r="W16" s="48" t="e">
        <f t="shared" si="3"/>
        <v>#REF!</v>
      </c>
      <c r="X16" s="48" t="e">
        <f t="shared" si="3"/>
        <v>#REF!</v>
      </c>
      <c r="Y16" s="52" t="e">
        <f t="shared" si="3"/>
        <v>#REF!</v>
      </c>
      <c r="Z16" s="48" t="e">
        <f t="shared" si="3"/>
        <v>#REF!</v>
      </c>
      <c r="AA16" s="48" t="e">
        <f t="shared" si="3"/>
        <v>#REF!</v>
      </c>
      <c r="AB16" s="48" t="e">
        <f t="shared" si="3"/>
        <v>#REF!</v>
      </c>
      <c r="AC16" s="48" t="e">
        <f t="shared" si="3"/>
        <v>#REF!</v>
      </c>
      <c r="AD16" s="48" t="e">
        <f t="shared" si="3"/>
        <v>#REF!</v>
      </c>
      <c r="AE16" s="48" t="e">
        <f t="shared" si="3"/>
        <v>#REF!</v>
      </c>
      <c r="AF16" s="48" t="e">
        <f t="shared" si="3"/>
        <v>#REF!</v>
      </c>
      <c r="AG16" s="48" t="e">
        <f t="shared" si="3"/>
        <v>#REF!</v>
      </c>
      <c r="AH16" s="48" t="e">
        <f t="shared" si="3"/>
        <v>#REF!</v>
      </c>
      <c r="AI16" s="48" t="e">
        <f t="shared" si="3"/>
        <v>#REF!</v>
      </c>
      <c r="AJ16" s="48" t="e">
        <f t="shared" si="4"/>
        <v>#REF!</v>
      </c>
      <c r="AK16" s="52" t="e">
        <f t="shared" si="4"/>
        <v>#REF!</v>
      </c>
      <c r="AL16" s="48" t="e">
        <f t="shared" si="4"/>
        <v>#REF!</v>
      </c>
      <c r="AM16" s="48" t="e">
        <f t="shared" si="4"/>
        <v>#REF!</v>
      </c>
      <c r="AN16" s="48" t="e">
        <f t="shared" si="4"/>
        <v>#REF!</v>
      </c>
      <c r="AO16" s="48" t="e">
        <f t="shared" si="4"/>
        <v>#REF!</v>
      </c>
      <c r="AP16" s="48" t="e">
        <f t="shared" si="4"/>
        <v>#REF!</v>
      </c>
      <c r="AQ16" s="48" t="e">
        <f t="shared" si="4"/>
        <v>#REF!</v>
      </c>
      <c r="AR16" s="48" t="e">
        <f t="shared" si="4"/>
        <v>#REF!</v>
      </c>
      <c r="AS16" s="48" t="e">
        <f t="shared" si="4"/>
        <v>#REF!</v>
      </c>
      <c r="AT16" s="48" t="e">
        <f t="shared" si="4"/>
        <v>#REF!</v>
      </c>
      <c r="AU16" s="48" t="e">
        <f t="shared" si="4"/>
        <v>#REF!</v>
      </c>
      <c r="AV16" s="48" t="e">
        <f t="shared" si="4"/>
        <v>#REF!</v>
      </c>
      <c r="AW16" s="52" t="e">
        <f t="shared" si="4"/>
        <v>#REF!</v>
      </c>
      <c r="AX16" s="48" t="e">
        <f t="shared" si="4"/>
        <v>#REF!</v>
      </c>
      <c r="AY16" s="48" t="e">
        <f t="shared" si="4"/>
        <v>#REF!</v>
      </c>
      <c r="AZ16" s="48" t="e">
        <f t="shared" si="5"/>
        <v>#REF!</v>
      </c>
      <c r="BA16" s="48" t="e">
        <f t="shared" si="5"/>
        <v>#REF!</v>
      </c>
      <c r="BB16" s="48" t="e">
        <f t="shared" si="5"/>
        <v>#REF!</v>
      </c>
      <c r="BC16" s="48" t="e">
        <f t="shared" si="5"/>
        <v>#REF!</v>
      </c>
      <c r="BD16" s="48" t="e">
        <f t="shared" si="5"/>
        <v>#REF!</v>
      </c>
      <c r="BE16" s="48" t="e">
        <f t="shared" si="5"/>
        <v>#REF!</v>
      </c>
      <c r="BF16" s="48" t="e">
        <f t="shared" si="5"/>
        <v>#REF!</v>
      </c>
      <c r="BG16" s="48" t="e">
        <f t="shared" si="5"/>
        <v>#REF!</v>
      </c>
      <c r="BH16" s="48" t="e">
        <f t="shared" si="5"/>
        <v>#REF!</v>
      </c>
      <c r="BI16" s="52" t="e">
        <f t="shared" si="5"/>
        <v>#REF!</v>
      </c>
      <c r="BJ16" s="48" t="e">
        <f t="shared" si="5"/>
        <v>#REF!</v>
      </c>
      <c r="BK16" s="48" t="e">
        <f t="shared" si="6"/>
        <v>#REF!</v>
      </c>
      <c r="BL16" s="48" t="e">
        <f t="shared" si="6"/>
        <v>#REF!</v>
      </c>
      <c r="BM16" s="48" t="e">
        <f t="shared" si="6"/>
        <v>#REF!</v>
      </c>
      <c r="BN16" s="48" t="e">
        <f t="shared" si="6"/>
        <v>#REF!</v>
      </c>
      <c r="BO16" s="48" t="e">
        <f t="shared" si="6"/>
        <v>#REF!</v>
      </c>
      <c r="BP16" s="48" t="e">
        <f t="shared" si="6"/>
        <v>#REF!</v>
      </c>
      <c r="BQ16" s="48" t="e">
        <f t="shared" si="6"/>
        <v>#REF!</v>
      </c>
      <c r="BR16" s="48" t="e">
        <f t="shared" si="6"/>
        <v>#REF!</v>
      </c>
      <c r="BS16" s="48" t="e">
        <f t="shared" si="6"/>
        <v>#REF!</v>
      </c>
      <c r="BT16" s="48" t="e">
        <f t="shared" si="6"/>
        <v>#REF!</v>
      </c>
      <c r="BU16" s="52"/>
      <c r="CG16" s="52"/>
      <c r="CS16" s="52"/>
      <c r="DE16" s="52"/>
      <c r="DQ16" s="52"/>
    </row>
    <row r="17" spans="1:121" ht="13" x14ac:dyDescent="0.3">
      <c r="A17" s="57" t="s">
        <v>14</v>
      </c>
      <c r="N17" s="89" t="e">
        <f>B5</f>
        <v>#REF!</v>
      </c>
      <c r="O17" s="89" t="e">
        <f t="shared" ref="O17:Y17" si="7">C5</f>
        <v>#REF!</v>
      </c>
      <c r="P17" s="89" t="e">
        <f t="shared" si="7"/>
        <v>#REF!</v>
      </c>
      <c r="Q17" s="89" t="e">
        <f t="shared" si="7"/>
        <v>#REF!</v>
      </c>
      <c r="R17" s="89" t="e">
        <f t="shared" si="7"/>
        <v>#REF!</v>
      </c>
      <c r="S17" s="89" t="e">
        <f t="shared" si="7"/>
        <v>#REF!</v>
      </c>
      <c r="T17" s="89" t="e">
        <f t="shared" si="7"/>
        <v>#REF!</v>
      </c>
      <c r="U17" s="89" t="e">
        <f t="shared" si="7"/>
        <v>#REF!</v>
      </c>
      <c r="V17" s="89" t="e">
        <f t="shared" si="7"/>
        <v>#REF!</v>
      </c>
      <c r="W17" s="89" t="e">
        <f t="shared" si="7"/>
        <v>#REF!</v>
      </c>
      <c r="X17" s="89" t="e">
        <f t="shared" si="7"/>
        <v>#REF!</v>
      </c>
      <c r="Y17" s="89" t="e">
        <f t="shared" si="7"/>
        <v>#REF!</v>
      </c>
      <c r="Z17" s="53" t="e">
        <f>Hybrid!N10</f>
        <v>#REF!</v>
      </c>
      <c r="AA17" s="53" t="e">
        <f>Hybrid!O10</f>
        <v>#REF!</v>
      </c>
      <c r="AB17" s="53" t="e">
        <f>Hybrid!P10</f>
        <v>#REF!</v>
      </c>
      <c r="AC17" s="53" t="e">
        <f>Hybrid!Q10</f>
        <v>#REF!</v>
      </c>
      <c r="AD17" s="53" t="e">
        <f>Hybrid!R10</f>
        <v>#REF!</v>
      </c>
      <c r="AE17" s="53" t="e">
        <f>Hybrid!S10</f>
        <v>#REF!</v>
      </c>
      <c r="AF17" s="53" t="e">
        <f>Hybrid!T10</f>
        <v>#REF!</v>
      </c>
      <c r="AG17" s="53" t="e">
        <f>Hybrid!U10</f>
        <v>#REF!</v>
      </c>
      <c r="AH17" s="53" t="e">
        <f>Hybrid!V10</f>
        <v>#REF!</v>
      </c>
      <c r="AI17" s="53" t="e">
        <f>Hybrid!W10</f>
        <v>#REF!</v>
      </c>
      <c r="AJ17" s="53" t="e">
        <f>Hybrid!X10</f>
        <v>#REF!</v>
      </c>
      <c r="AK17" s="53" t="e">
        <f>Hybrid!Y10</f>
        <v>#REF!</v>
      </c>
      <c r="AL17" s="53" t="e">
        <f>Hybrid!Z10</f>
        <v>#REF!</v>
      </c>
      <c r="AM17" s="53" t="e">
        <f>Hybrid!AA10</f>
        <v>#REF!</v>
      </c>
      <c r="AN17" s="53" t="e">
        <f>Hybrid!AB10</f>
        <v>#REF!</v>
      </c>
      <c r="AO17" s="53" t="e">
        <f>Hybrid!AC10</f>
        <v>#REF!</v>
      </c>
      <c r="AP17" s="53" t="e">
        <f>Hybrid!AD10</f>
        <v>#REF!</v>
      </c>
      <c r="AQ17" s="53" t="e">
        <f>Hybrid!AE10</f>
        <v>#REF!</v>
      </c>
      <c r="AR17" s="53" t="e">
        <f>Hybrid!AF10</f>
        <v>#REF!</v>
      </c>
      <c r="AS17" s="53" t="e">
        <f>Hybrid!AG10</f>
        <v>#REF!</v>
      </c>
      <c r="AT17" s="53" t="e">
        <f>Hybrid!AH10</f>
        <v>#REF!</v>
      </c>
      <c r="AU17" s="53" t="e">
        <f>Hybrid!AI10</f>
        <v>#REF!</v>
      </c>
      <c r="AV17" s="53" t="e">
        <f>Hybrid!AJ10</f>
        <v>#REF!</v>
      </c>
      <c r="AW17" s="53" t="e">
        <f>Hybrid!AK10</f>
        <v>#REF!</v>
      </c>
      <c r="AX17" s="53" t="e">
        <f>Hybrid!AL10</f>
        <v>#REF!</v>
      </c>
      <c r="AY17" s="53" t="e">
        <f>Hybrid!AM10</f>
        <v>#REF!</v>
      </c>
      <c r="AZ17" s="53" t="e">
        <f>Hybrid!AN10</f>
        <v>#REF!</v>
      </c>
      <c r="BA17" s="53" t="e">
        <f>Hybrid!AO10</f>
        <v>#REF!</v>
      </c>
      <c r="BB17" s="53" t="e">
        <f>Hybrid!AP10</f>
        <v>#REF!</v>
      </c>
      <c r="BC17" s="53" t="e">
        <f>Hybrid!AQ10</f>
        <v>#REF!</v>
      </c>
      <c r="BD17" s="53" t="e">
        <f>Hybrid!AR10</f>
        <v>#REF!</v>
      </c>
      <c r="BE17" s="53" t="e">
        <f>Hybrid!AS10</f>
        <v>#REF!</v>
      </c>
      <c r="BF17" s="53" t="e">
        <f>Hybrid!AT10</f>
        <v>#REF!</v>
      </c>
      <c r="BG17" s="53" t="e">
        <f>Hybrid!AU10</f>
        <v>#REF!</v>
      </c>
      <c r="BH17" s="53" t="e">
        <f>Hybrid!AV10</f>
        <v>#REF!</v>
      </c>
      <c r="BI17" s="53" t="e">
        <f>Hybrid!AW10</f>
        <v>#REF!</v>
      </c>
      <c r="BJ17" s="53" t="e">
        <f>Hybrid!AX10</f>
        <v>#REF!</v>
      </c>
      <c r="BK17" s="53" t="e">
        <f>Hybrid!AY10</f>
        <v>#REF!</v>
      </c>
      <c r="BL17" s="53" t="e">
        <f>Hybrid!AZ10</f>
        <v>#REF!</v>
      </c>
      <c r="BM17" s="53" t="e">
        <f>Hybrid!BA10</f>
        <v>#REF!</v>
      </c>
      <c r="BN17" s="53" t="e">
        <f>Hybrid!BB10</f>
        <v>#REF!</v>
      </c>
      <c r="BO17" s="53" t="e">
        <f>Hybrid!BC10</f>
        <v>#REF!</v>
      </c>
      <c r="BP17" s="53" t="e">
        <f>Hybrid!BD10</f>
        <v>#REF!</v>
      </c>
      <c r="BQ17" s="53" t="e">
        <f>Hybrid!BE10</f>
        <v>#REF!</v>
      </c>
      <c r="BR17" s="53" t="e">
        <f>Hybrid!BF10</f>
        <v>#REF!</v>
      </c>
      <c r="BS17" s="53" t="e">
        <f>Hybrid!BG10</f>
        <v>#REF!</v>
      </c>
      <c r="BT17" s="53" t="e">
        <f>Hybrid!BH10</f>
        <v>#REF!</v>
      </c>
      <c r="BU17" s="53" t="e">
        <f>Hybrid!BI10</f>
        <v>#REF!</v>
      </c>
    </row>
    <row r="18" spans="1:121" ht="13" x14ac:dyDescent="0.3">
      <c r="A18" s="56" t="s">
        <v>15</v>
      </c>
      <c r="O18" s="53" t="e">
        <f>N17</f>
        <v>#REF!</v>
      </c>
      <c r="P18" s="53" t="e">
        <f t="shared" ref="P18:AE28" si="8">O17</f>
        <v>#REF!</v>
      </c>
      <c r="Q18" s="53" t="e">
        <f t="shared" si="8"/>
        <v>#REF!</v>
      </c>
      <c r="R18" s="53" t="e">
        <f t="shared" si="8"/>
        <v>#REF!</v>
      </c>
      <c r="S18" s="53" t="e">
        <f t="shared" si="8"/>
        <v>#REF!</v>
      </c>
      <c r="T18" s="53" t="e">
        <f t="shared" si="8"/>
        <v>#REF!</v>
      </c>
      <c r="U18" s="53" t="e">
        <f t="shared" si="8"/>
        <v>#REF!</v>
      </c>
      <c r="V18" s="53" t="e">
        <f t="shared" si="8"/>
        <v>#REF!</v>
      </c>
      <c r="W18" s="53" t="e">
        <f t="shared" si="8"/>
        <v>#REF!</v>
      </c>
      <c r="X18" s="53" t="e">
        <f t="shared" si="8"/>
        <v>#REF!</v>
      </c>
      <c r="Y18" s="53" t="e">
        <f t="shared" si="8"/>
        <v>#REF!</v>
      </c>
      <c r="Z18" s="53" t="e">
        <f t="shared" si="8"/>
        <v>#REF!</v>
      </c>
      <c r="AA18" s="53" t="e">
        <f t="shared" si="8"/>
        <v>#REF!</v>
      </c>
      <c r="AB18" s="53" t="e">
        <f t="shared" si="8"/>
        <v>#REF!</v>
      </c>
      <c r="AC18" s="53" t="e">
        <f t="shared" si="8"/>
        <v>#REF!</v>
      </c>
      <c r="AD18" s="53" t="e">
        <f t="shared" si="8"/>
        <v>#REF!</v>
      </c>
      <c r="AE18" s="53" t="e">
        <f t="shared" si="8"/>
        <v>#REF!</v>
      </c>
      <c r="AF18" s="53" t="e">
        <f t="shared" ref="AF18:AU28" si="9">AE17</f>
        <v>#REF!</v>
      </c>
      <c r="AG18" s="53" t="e">
        <f t="shared" si="9"/>
        <v>#REF!</v>
      </c>
      <c r="AH18" s="53" t="e">
        <f t="shared" si="9"/>
        <v>#REF!</v>
      </c>
      <c r="AI18" s="53" t="e">
        <f t="shared" si="9"/>
        <v>#REF!</v>
      </c>
      <c r="AJ18" s="53" t="e">
        <f t="shared" si="9"/>
        <v>#REF!</v>
      </c>
      <c r="AK18" s="60" t="e">
        <f t="shared" si="9"/>
        <v>#REF!</v>
      </c>
      <c r="AL18" s="53" t="e">
        <f t="shared" si="9"/>
        <v>#REF!</v>
      </c>
      <c r="AM18" s="53" t="e">
        <f t="shared" si="9"/>
        <v>#REF!</v>
      </c>
      <c r="AN18" s="53" t="e">
        <f t="shared" si="9"/>
        <v>#REF!</v>
      </c>
      <c r="AO18" s="53" t="e">
        <f t="shared" si="9"/>
        <v>#REF!</v>
      </c>
      <c r="AP18" s="53" t="e">
        <f t="shared" si="9"/>
        <v>#REF!</v>
      </c>
      <c r="AQ18" s="53" t="e">
        <f t="shared" si="9"/>
        <v>#REF!</v>
      </c>
      <c r="AR18" s="53" t="e">
        <f t="shared" si="9"/>
        <v>#REF!</v>
      </c>
      <c r="AS18" s="53" t="e">
        <f t="shared" si="9"/>
        <v>#REF!</v>
      </c>
      <c r="AT18" s="53" t="e">
        <f t="shared" si="9"/>
        <v>#REF!</v>
      </c>
      <c r="AU18" s="53" t="e">
        <f t="shared" si="9"/>
        <v>#REF!</v>
      </c>
      <c r="AV18" s="53" t="e">
        <f t="shared" ref="AV18:BK28" si="10">AU17</f>
        <v>#REF!</v>
      </c>
      <c r="AW18" s="60" t="e">
        <f t="shared" si="10"/>
        <v>#REF!</v>
      </c>
      <c r="AX18" s="53" t="e">
        <f t="shared" si="10"/>
        <v>#REF!</v>
      </c>
      <c r="AY18" s="53" t="e">
        <f t="shared" si="10"/>
        <v>#REF!</v>
      </c>
      <c r="AZ18" s="53" t="e">
        <f t="shared" si="10"/>
        <v>#REF!</v>
      </c>
      <c r="BA18" s="53" t="e">
        <f t="shared" si="10"/>
        <v>#REF!</v>
      </c>
      <c r="BB18" s="53" t="e">
        <f t="shared" si="10"/>
        <v>#REF!</v>
      </c>
      <c r="BC18" s="53" t="e">
        <f t="shared" si="10"/>
        <v>#REF!</v>
      </c>
      <c r="BD18" s="53" t="e">
        <f t="shared" si="10"/>
        <v>#REF!</v>
      </c>
      <c r="BE18" s="53" t="e">
        <f t="shared" si="10"/>
        <v>#REF!</v>
      </c>
      <c r="BF18" s="53" t="e">
        <f t="shared" si="10"/>
        <v>#REF!</v>
      </c>
      <c r="BG18" s="53" t="e">
        <f t="shared" si="10"/>
        <v>#REF!</v>
      </c>
      <c r="BH18" s="53" t="e">
        <f t="shared" si="10"/>
        <v>#REF!</v>
      </c>
      <c r="BI18" s="60" t="e">
        <f t="shared" si="10"/>
        <v>#REF!</v>
      </c>
      <c r="BJ18" s="53" t="e">
        <f t="shared" si="10"/>
        <v>#REF!</v>
      </c>
      <c r="BK18" s="53" t="e">
        <f t="shared" si="10"/>
        <v>#REF!</v>
      </c>
      <c r="BL18" s="53" t="e">
        <f t="shared" ref="BL18:CA28" si="11">BK17</f>
        <v>#REF!</v>
      </c>
      <c r="BM18" s="53" t="e">
        <f t="shared" si="11"/>
        <v>#REF!</v>
      </c>
      <c r="BN18" s="53" t="e">
        <f t="shared" si="11"/>
        <v>#REF!</v>
      </c>
      <c r="BO18" s="53" t="e">
        <f t="shared" si="11"/>
        <v>#REF!</v>
      </c>
      <c r="BP18" s="53" t="e">
        <f t="shared" si="11"/>
        <v>#REF!</v>
      </c>
      <c r="BQ18" s="53" t="e">
        <f t="shared" si="11"/>
        <v>#REF!</v>
      </c>
      <c r="BR18" s="53" t="e">
        <f t="shared" si="11"/>
        <v>#REF!</v>
      </c>
      <c r="BS18" s="53" t="e">
        <f t="shared" si="11"/>
        <v>#REF!</v>
      </c>
      <c r="BT18" s="53" t="e">
        <f t="shared" si="11"/>
        <v>#REF!</v>
      </c>
      <c r="BU18" s="53" t="e">
        <f t="shared" si="11"/>
        <v>#REF!</v>
      </c>
      <c r="BV18" s="53" t="e">
        <f t="shared" si="11"/>
        <v>#REF!</v>
      </c>
    </row>
    <row r="19" spans="1:121" ht="13" x14ac:dyDescent="0.3">
      <c r="A19" s="56" t="s">
        <v>16</v>
      </c>
      <c r="P19" s="53" t="e">
        <f>O18</f>
        <v>#REF!</v>
      </c>
      <c r="Q19" s="53" t="e">
        <f t="shared" si="8"/>
        <v>#REF!</v>
      </c>
      <c r="R19" s="53" t="e">
        <f t="shared" si="8"/>
        <v>#REF!</v>
      </c>
      <c r="S19" s="53" t="e">
        <f t="shared" si="8"/>
        <v>#REF!</v>
      </c>
      <c r="T19" s="53" t="e">
        <f t="shared" si="8"/>
        <v>#REF!</v>
      </c>
      <c r="U19" s="53" t="e">
        <f t="shared" si="8"/>
        <v>#REF!</v>
      </c>
      <c r="V19" s="53" t="e">
        <f t="shared" si="8"/>
        <v>#REF!</v>
      </c>
      <c r="W19" s="53" t="e">
        <f t="shared" si="8"/>
        <v>#REF!</v>
      </c>
      <c r="X19" s="53" t="e">
        <f t="shared" si="8"/>
        <v>#REF!</v>
      </c>
      <c r="Y19" s="53" t="e">
        <f t="shared" si="8"/>
        <v>#REF!</v>
      </c>
      <c r="Z19" s="53" t="e">
        <f t="shared" si="8"/>
        <v>#REF!</v>
      </c>
      <c r="AA19" s="53" t="e">
        <f t="shared" si="8"/>
        <v>#REF!</v>
      </c>
      <c r="AB19" s="53" t="e">
        <f t="shared" si="8"/>
        <v>#REF!</v>
      </c>
      <c r="AC19" s="53" t="e">
        <f t="shared" si="8"/>
        <v>#REF!</v>
      </c>
      <c r="AD19" s="53" t="e">
        <f t="shared" si="8"/>
        <v>#REF!</v>
      </c>
      <c r="AE19" s="53" t="e">
        <f t="shared" si="8"/>
        <v>#REF!</v>
      </c>
      <c r="AF19" s="53" t="e">
        <f t="shared" si="9"/>
        <v>#REF!</v>
      </c>
      <c r="AG19" s="53" t="e">
        <f t="shared" si="9"/>
        <v>#REF!</v>
      </c>
      <c r="AH19" s="53" t="e">
        <f t="shared" si="9"/>
        <v>#REF!</v>
      </c>
      <c r="AI19" s="53" t="e">
        <f t="shared" si="9"/>
        <v>#REF!</v>
      </c>
      <c r="AJ19" s="53" t="e">
        <f t="shared" si="9"/>
        <v>#REF!</v>
      </c>
      <c r="AK19" s="60" t="e">
        <f t="shared" si="9"/>
        <v>#REF!</v>
      </c>
      <c r="AL19" s="53" t="e">
        <f t="shared" si="9"/>
        <v>#REF!</v>
      </c>
      <c r="AM19" s="53" t="e">
        <f t="shared" si="9"/>
        <v>#REF!</v>
      </c>
      <c r="AN19" s="53" t="e">
        <f t="shared" si="9"/>
        <v>#REF!</v>
      </c>
      <c r="AO19" s="53" t="e">
        <f t="shared" si="9"/>
        <v>#REF!</v>
      </c>
      <c r="AP19" s="53" t="e">
        <f t="shared" si="9"/>
        <v>#REF!</v>
      </c>
      <c r="AQ19" s="53" t="e">
        <f t="shared" si="9"/>
        <v>#REF!</v>
      </c>
      <c r="AR19" s="53" t="e">
        <f t="shared" si="9"/>
        <v>#REF!</v>
      </c>
      <c r="AS19" s="53" t="e">
        <f t="shared" si="9"/>
        <v>#REF!</v>
      </c>
      <c r="AT19" s="53" t="e">
        <f t="shared" si="9"/>
        <v>#REF!</v>
      </c>
      <c r="AU19" s="53" t="e">
        <f t="shared" si="9"/>
        <v>#REF!</v>
      </c>
      <c r="AV19" s="53" t="e">
        <f t="shared" si="10"/>
        <v>#REF!</v>
      </c>
      <c r="AW19" s="60" t="e">
        <f t="shared" si="10"/>
        <v>#REF!</v>
      </c>
      <c r="AX19" s="53" t="e">
        <f t="shared" si="10"/>
        <v>#REF!</v>
      </c>
      <c r="AY19" s="53" t="e">
        <f t="shared" si="10"/>
        <v>#REF!</v>
      </c>
      <c r="AZ19" s="53" t="e">
        <f t="shared" si="10"/>
        <v>#REF!</v>
      </c>
      <c r="BA19" s="53" t="e">
        <f t="shared" si="10"/>
        <v>#REF!</v>
      </c>
      <c r="BB19" s="53" t="e">
        <f t="shared" si="10"/>
        <v>#REF!</v>
      </c>
      <c r="BC19" s="53" t="e">
        <f t="shared" si="10"/>
        <v>#REF!</v>
      </c>
      <c r="BD19" s="53" t="e">
        <f t="shared" si="10"/>
        <v>#REF!</v>
      </c>
      <c r="BE19" s="53" t="e">
        <f t="shared" si="10"/>
        <v>#REF!</v>
      </c>
      <c r="BF19" s="53" t="e">
        <f t="shared" si="10"/>
        <v>#REF!</v>
      </c>
      <c r="BG19" s="53" t="e">
        <f t="shared" si="10"/>
        <v>#REF!</v>
      </c>
      <c r="BH19" s="53" t="e">
        <f t="shared" si="10"/>
        <v>#REF!</v>
      </c>
      <c r="BI19" s="60" t="e">
        <f t="shared" si="10"/>
        <v>#REF!</v>
      </c>
      <c r="BJ19" s="53" t="e">
        <f t="shared" si="10"/>
        <v>#REF!</v>
      </c>
      <c r="BK19" s="53" t="e">
        <f t="shared" si="10"/>
        <v>#REF!</v>
      </c>
      <c r="BL19" s="53" t="e">
        <f t="shared" si="11"/>
        <v>#REF!</v>
      </c>
      <c r="BM19" s="53" t="e">
        <f t="shared" si="11"/>
        <v>#REF!</v>
      </c>
      <c r="BN19" s="53" t="e">
        <f t="shared" si="11"/>
        <v>#REF!</v>
      </c>
      <c r="BO19" s="53" t="e">
        <f t="shared" si="11"/>
        <v>#REF!</v>
      </c>
      <c r="BP19" s="53" t="e">
        <f t="shared" si="11"/>
        <v>#REF!</v>
      </c>
      <c r="BQ19" s="53" t="e">
        <f t="shared" si="11"/>
        <v>#REF!</v>
      </c>
      <c r="BR19" s="53" t="e">
        <f t="shared" si="11"/>
        <v>#REF!</v>
      </c>
      <c r="BS19" s="53" t="e">
        <f t="shared" si="11"/>
        <v>#REF!</v>
      </c>
      <c r="BT19" s="53" t="e">
        <f t="shared" si="11"/>
        <v>#REF!</v>
      </c>
      <c r="BU19" s="53" t="e">
        <f t="shared" si="11"/>
        <v>#REF!</v>
      </c>
      <c r="BV19" s="53" t="e">
        <f t="shared" si="11"/>
        <v>#REF!</v>
      </c>
      <c r="BW19" s="53" t="e">
        <f t="shared" si="11"/>
        <v>#REF!</v>
      </c>
    </row>
    <row r="20" spans="1:121" ht="13" x14ac:dyDescent="0.3">
      <c r="A20" s="56" t="s">
        <v>17</v>
      </c>
      <c r="Q20" s="53" t="e">
        <f>P19</f>
        <v>#REF!</v>
      </c>
      <c r="R20" s="53" t="e">
        <f t="shared" si="8"/>
        <v>#REF!</v>
      </c>
      <c r="S20" s="53" t="e">
        <f t="shared" si="8"/>
        <v>#REF!</v>
      </c>
      <c r="T20" s="53" t="e">
        <f t="shared" si="8"/>
        <v>#REF!</v>
      </c>
      <c r="U20" s="53" t="e">
        <f t="shared" si="8"/>
        <v>#REF!</v>
      </c>
      <c r="V20" s="53" t="e">
        <f t="shared" si="8"/>
        <v>#REF!</v>
      </c>
      <c r="W20" s="53" t="e">
        <f t="shared" si="8"/>
        <v>#REF!</v>
      </c>
      <c r="X20" s="53" t="e">
        <f t="shared" si="8"/>
        <v>#REF!</v>
      </c>
      <c r="Y20" s="53" t="e">
        <f t="shared" si="8"/>
        <v>#REF!</v>
      </c>
      <c r="Z20" s="53" t="e">
        <f t="shared" si="8"/>
        <v>#REF!</v>
      </c>
      <c r="AA20" s="53" t="e">
        <f t="shared" si="8"/>
        <v>#REF!</v>
      </c>
      <c r="AB20" s="53" t="e">
        <f t="shared" si="8"/>
        <v>#REF!</v>
      </c>
      <c r="AC20" s="53" t="e">
        <f t="shared" si="8"/>
        <v>#REF!</v>
      </c>
      <c r="AD20" s="53" t="e">
        <f t="shared" si="8"/>
        <v>#REF!</v>
      </c>
      <c r="AE20" s="53" t="e">
        <f t="shared" si="8"/>
        <v>#REF!</v>
      </c>
      <c r="AF20" s="53" t="e">
        <f t="shared" si="9"/>
        <v>#REF!</v>
      </c>
      <c r="AG20" s="53" t="e">
        <f t="shared" si="9"/>
        <v>#REF!</v>
      </c>
      <c r="AH20" s="53" t="e">
        <f t="shared" si="9"/>
        <v>#REF!</v>
      </c>
      <c r="AI20" s="53" t="e">
        <f t="shared" si="9"/>
        <v>#REF!</v>
      </c>
      <c r="AJ20" s="53" t="e">
        <f t="shared" si="9"/>
        <v>#REF!</v>
      </c>
      <c r="AK20" s="60" t="e">
        <f t="shared" si="9"/>
        <v>#REF!</v>
      </c>
      <c r="AL20" s="53" t="e">
        <f t="shared" si="9"/>
        <v>#REF!</v>
      </c>
      <c r="AM20" s="53" t="e">
        <f t="shared" si="9"/>
        <v>#REF!</v>
      </c>
      <c r="AN20" s="53" t="e">
        <f t="shared" si="9"/>
        <v>#REF!</v>
      </c>
      <c r="AO20" s="53" t="e">
        <f t="shared" si="9"/>
        <v>#REF!</v>
      </c>
      <c r="AP20" s="53" t="e">
        <f t="shared" si="9"/>
        <v>#REF!</v>
      </c>
      <c r="AQ20" s="53" t="e">
        <f t="shared" si="9"/>
        <v>#REF!</v>
      </c>
      <c r="AR20" s="53" t="e">
        <f t="shared" si="9"/>
        <v>#REF!</v>
      </c>
      <c r="AS20" s="53" t="e">
        <f t="shared" si="9"/>
        <v>#REF!</v>
      </c>
      <c r="AT20" s="53" t="e">
        <f t="shared" si="9"/>
        <v>#REF!</v>
      </c>
      <c r="AU20" s="53" t="e">
        <f t="shared" si="9"/>
        <v>#REF!</v>
      </c>
      <c r="AV20" s="53" t="e">
        <f t="shared" si="10"/>
        <v>#REF!</v>
      </c>
      <c r="AW20" s="60" t="e">
        <f t="shared" si="10"/>
        <v>#REF!</v>
      </c>
      <c r="AX20" s="53" t="e">
        <f t="shared" si="10"/>
        <v>#REF!</v>
      </c>
      <c r="AY20" s="53" t="e">
        <f t="shared" si="10"/>
        <v>#REF!</v>
      </c>
      <c r="AZ20" s="53" t="e">
        <f t="shared" si="10"/>
        <v>#REF!</v>
      </c>
      <c r="BA20" s="53" t="e">
        <f t="shared" si="10"/>
        <v>#REF!</v>
      </c>
      <c r="BB20" s="53" t="e">
        <f t="shared" si="10"/>
        <v>#REF!</v>
      </c>
      <c r="BC20" s="53" t="e">
        <f t="shared" si="10"/>
        <v>#REF!</v>
      </c>
      <c r="BD20" s="53" t="e">
        <f t="shared" si="10"/>
        <v>#REF!</v>
      </c>
      <c r="BE20" s="53" t="e">
        <f t="shared" si="10"/>
        <v>#REF!</v>
      </c>
      <c r="BF20" s="53" t="e">
        <f t="shared" si="10"/>
        <v>#REF!</v>
      </c>
      <c r="BG20" s="53" t="e">
        <f t="shared" si="10"/>
        <v>#REF!</v>
      </c>
      <c r="BH20" s="53" t="e">
        <f t="shared" si="10"/>
        <v>#REF!</v>
      </c>
      <c r="BI20" s="60" t="e">
        <f t="shared" si="10"/>
        <v>#REF!</v>
      </c>
      <c r="BJ20" s="53" t="e">
        <f t="shared" si="10"/>
        <v>#REF!</v>
      </c>
      <c r="BK20" s="53" t="e">
        <f t="shared" si="10"/>
        <v>#REF!</v>
      </c>
      <c r="BL20" s="53" t="e">
        <f t="shared" si="11"/>
        <v>#REF!</v>
      </c>
      <c r="BM20" s="53" t="e">
        <f t="shared" si="11"/>
        <v>#REF!</v>
      </c>
      <c r="BN20" s="53" t="e">
        <f t="shared" si="11"/>
        <v>#REF!</v>
      </c>
      <c r="BO20" s="53" t="e">
        <f t="shared" si="11"/>
        <v>#REF!</v>
      </c>
      <c r="BP20" s="53" t="e">
        <f t="shared" si="11"/>
        <v>#REF!</v>
      </c>
      <c r="BQ20" s="53" t="e">
        <f t="shared" si="11"/>
        <v>#REF!</v>
      </c>
      <c r="BR20" s="53" t="e">
        <f t="shared" si="11"/>
        <v>#REF!</v>
      </c>
      <c r="BS20" s="53" t="e">
        <f t="shared" si="11"/>
        <v>#REF!</v>
      </c>
      <c r="BT20" s="53" t="e">
        <f t="shared" si="11"/>
        <v>#REF!</v>
      </c>
      <c r="BU20" s="53" t="e">
        <f t="shared" si="11"/>
        <v>#REF!</v>
      </c>
      <c r="BV20" s="53" t="e">
        <f t="shared" si="11"/>
        <v>#REF!</v>
      </c>
      <c r="BW20" s="53" t="e">
        <f t="shared" si="11"/>
        <v>#REF!</v>
      </c>
      <c r="BX20" s="53" t="e">
        <f t="shared" si="11"/>
        <v>#REF!</v>
      </c>
    </row>
    <row r="21" spans="1:121" ht="13" x14ac:dyDescent="0.3">
      <c r="A21" s="56" t="s">
        <v>18</v>
      </c>
      <c r="R21" s="53" t="e">
        <f>Q20</f>
        <v>#REF!</v>
      </c>
      <c r="S21" s="53" t="e">
        <f t="shared" si="8"/>
        <v>#REF!</v>
      </c>
      <c r="T21" s="53" t="e">
        <f t="shared" si="8"/>
        <v>#REF!</v>
      </c>
      <c r="U21" s="53" t="e">
        <f t="shared" si="8"/>
        <v>#REF!</v>
      </c>
      <c r="V21" s="53" t="e">
        <f t="shared" si="8"/>
        <v>#REF!</v>
      </c>
      <c r="W21" s="53" t="e">
        <f t="shared" si="8"/>
        <v>#REF!</v>
      </c>
      <c r="X21" s="53" t="e">
        <f t="shared" si="8"/>
        <v>#REF!</v>
      </c>
      <c r="Y21" s="53" t="e">
        <f t="shared" si="8"/>
        <v>#REF!</v>
      </c>
      <c r="Z21" s="53" t="e">
        <f t="shared" si="8"/>
        <v>#REF!</v>
      </c>
      <c r="AA21" s="53" t="e">
        <f t="shared" si="8"/>
        <v>#REF!</v>
      </c>
      <c r="AB21" s="53" t="e">
        <f t="shared" si="8"/>
        <v>#REF!</v>
      </c>
      <c r="AC21" s="53" t="e">
        <f t="shared" si="8"/>
        <v>#REF!</v>
      </c>
      <c r="AD21" s="53" t="e">
        <f t="shared" si="8"/>
        <v>#REF!</v>
      </c>
      <c r="AE21" s="53" t="e">
        <f t="shared" si="8"/>
        <v>#REF!</v>
      </c>
      <c r="AF21" s="53" t="e">
        <f t="shared" si="9"/>
        <v>#REF!</v>
      </c>
      <c r="AG21" s="53" t="e">
        <f t="shared" si="9"/>
        <v>#REF!</v>
      </c>
      <c r="AH21" s="53" t="e">
        <f t="shared" si="9"/>
        <v>#REF!</v>
      </c>
      <c r="AI21" s="53" t="e">
        <f t="shared" si="9"/>
        <v>#REF!</v>
      </c>
      <c r="AJ21" s="53" t="e">
        <f t="shared" si="9"/>
        <v>#REF!</v>
      </c>
      <c r="AK21" s="60" t="e">
        <f t="shared" si="9"/>
        <v>#REF!</v>
      </c>
      <c r="AL21" s="53" t="e">
        <f t="shared" si="9"/>
        <v>#REF!</v>
      </c>
      <c r="AM21" s="53" t="e">
        <f t="shared" si="9"/>
        <v>#REF!</v>
      </c>
      <c r="AN21" s="53" t="e">
        <f t="shared" si="9"/>
        <v>#REF!</v>
      </c>
      <c r="AO21" s="53" t="e">
        <f t="shared" si="9"/>
        <v>#REF!</v>
      </c>
      <c r="AP21" s="53" t="e">
        <f t="shared" si="9"/>
        <v>#REF!</v>
      </c>
      <c r="AQ21" s="53" t="e">
        <f t="shared" si="9"/>
        <v>#REF!</v>
      </c>
      <c r="AR21" s="53" t="e">
        <f t="shared" si="9"/>
        <v>#REF!</v>
      </c>
      <c r="AS21" s="53" t="e">
        <f t="shared" si="9"/>
        <v>#REF!</v>
      </c>
      <c r="AT21" s="53" t="e">
        <f t="shared" si="9"/>
        <v>#REF!</v>
      </c>
      <c r="AU21" s="53" t="e">
        <f t="shared" si="9"/>
        <v>#REF!</v>
      </c>
      <c r="AV21" s="53" t="e">
        <f t="shared" si="10"/>
        <v>#REF!</v>
      </c>
      <c r="AW21" s="60" t="e">
        <f t="shared" si="10"/>
        <v>#REF!</v>
      </c>
      <c r="AX21" s="53" t="e">
        <f t="shared" si="10"/>
        <v>#REF!</v>
      </c>
      <c r="AY21" s="53" t="e">
        <f t="shared" si="10"/>
        <v>#REF!</v>
      </c>
      <c r="AZ21" s="53" t="e">
        <f t="shared" si="10"/>
        <v>#REF!</v>
      </c>
      <c r="BA21" s="53" t="e">
        <f t="shared" si="10"/>
        <v>#REF!</v>
      </c>
      <c r="BB21" s="53" t="e">
        <f t="shared" si="10"/>
        <v>#REF!</v>
      </c>
      <c r="BC21" s="53" t="e">
        <f t="shared" si="10"/>
        <v>#REF!</v>
      </c>
      <c r="BD21" s="53" t="e">
        <f t="shared" si="10"/>
        <v>#REF!</v>
      </c>
      <c r="BE21" s="53" t="e">
        <f t="shared" si="10"/>
        <v>#REF!</v>
      </c>
      <c r="BF21" s="53" t="e">
        <f t="shared" si="10"/>
        <v>#REF!</v>
      </c>
      <c r="BG21" s="53" t="e">
        <f t="shared" si="10"/>
        <v>#REF!</v>
      </c>
      <c r="BH21" s="53" t="e">
        <f t="shared" si="10"/>
        <v>#REF!</v>
      </c>
      <c r="BI21" s="60" t="e">
        <f t="shared" si="10"/>
        <v>#REF!</v>
      </c>
      <c r="BJ21" s="53" t="e">
        <f t="shared" si="10"/>
        <v>#REF!</v>
      </c>
      <c r="BK21" s="53" t="e">
        <f t="shared" si="10"/>
        <v>#REF!</v>
      </c>
      <c r="BL21" s="53" t="e">
        <f t="shared" si="11"/>
        <v>#REF!</v>
      </c>
      <c r="BM21" s="53" t="e">
        <f t="shared" si="11"/>
        <v>#REF!</v>
      </c>
      <c r="BN21" s="53" t="e">
        <f t="shared" si="11"/>
        <v>#REF!</v>
      </c>
      <c r="BO21" s="53" t="e">
        <f t="shared" si="11"/>
        <v>#REF!</v>
      </c>
      <c r="BP21" s="53" t="e">
        <f t="shared" si="11"/>
        <v>#REF!</v>
      </c>
      <c r="BQ21" s="53" t="e">
        <f t="shared" si="11"/>
        <v>#REF!</v>
      </c>
      <c r="BR21" s="53" t="e">
        <f t="shared" si="11"/>
        <v>#REF!</v>
      </c>
      <c r="BS21" s="53" t="e">
        <f t="shared" si="11"/>
        <v>#REF!</v>
      </c>
      <c r="BT21" s="53" t="e">
        <f t="shared" si="11"/>
        <v>#REF!</v>
      </c>
      <c r="BU21" s="53" t="e">
        <f t="shared" si="11"/>
        <v>#REF!</v>
      </c>
      <c r="BV21" s="53" t="e">
        <f t="shared" si="11"/>
        <v>#REF!</v>
      </c>
      <c r="BW21" s="53" t="e">
        <f t="shared" si="11"/>
        <v>#REF!</v>
      </c>
      <c r="BX21" s="53" t="e">
        <f t="shared" si="11"/>
        <v>#REF!</v>
      </c>
      <c r="BY21" s="53" t="e">
        <f t="shared" si="11"/>
        <v>#REF!</v>
      </c>
    </row>
    <row r="22" spans="1:121" ht="13" x14ac:dyDescent="0.3">
      <c r="A22" s="56" t="s">
        <v>19</v>
      </c>
      <c r="S22" s="53" t="e">
        <f>R21</f>
        <v>#REF!</v>
      </c>
      <c r="T22" s="53" t="e">
        <f t="shared" si="8"/>
        <v>#REF!</v>
      </c>
      <c r="U22" s="53" t="e">
        <f t="shared" si="8"/>
        <v>#REF!</v>
      </c>
      <c r="V22" s="53" t="e">
        <f t="shared" si="8"/>
        <v>#REF!</v>
      </c>
      <c r="W22" s="53" t="e">
        <f t="shared" si="8"/>
        <v>#REF!</v>
      </c>
      <c r="X22" s="53" t="e">
        <f t="shared" si="8"/>
        <v>#REF!</v>
      </c>
      <c r="Y22" s="53" t="e">
        <f t="shared" si="8"/>
        <v>#REF!</v>
      </c>
      <c r="Z22" s="53" t="e">
        <f t="shared" si="8"/>
        <v>#REF!</v>
      </c>
      <c r="AA22" s="53" t="e">
        <f t="shared" si="8"/>
        <v>#REF!</v>
      </c>
      <c r="AB22" s="53" t="e">
        <f t="shared" si="8"/>
        <v>#REF!</v>
      </c>
      <c r="AC22" s="53" t="e">
        <f t="shared" si="8"/>
        <v>#REF!</v>
      </c>
      <c r="AD22" s="53" t="e">
        <f t="shared" si="8"/>
        <v>#REF!</v>
      </c>
      <c r="AE22" s="53" t="e">
        <f t="shared" si="8"/>
        <v>#REF!</v>
      </c>
      <c r="AF22" s="53" t="e">
        <f t="shared" si="9"/>
        <v>#REF!</v>
      </c>
      <c r="AG22" s="53" t="e">
        <f t="shared" si="9"/>
        <v>#REF!</v>
      </c>
      <c r="AH22" s="53" t="e">
        <f t="shared" si="9"/>
        <v>#REF!</v>
      </c>
      <c r="AI22" s="53" t="e">
        <f t="shared" si="9"/>
        <v>#REF!</v>
      </c>
      <c r="AJ22" s="53" t="e">
        <f t="shared" si="9"/>
        <v>#REF!</v>
      </c>
      <c r="AK22" s="60" t="e">
        <f t="shared" si="9"/>
        <v>#REF!</v>
      </c>
      <c r="AL22" s="53" t="e">
        <f t="shared" si="9"/>
        <v>#REF!</v>
      </c>
      <c r="AM22" s="53" t="e">
        <f t="shared" si="9"/>
        <v>#REF!</v>
      </c>
      <c r="AN22" s="53" t="e">
        <f t="shared" si="9"/>
        <v>#REF!</v>
      </c>
      <c r="AO22" s="53" t="e">
        <f t="shared" si="9"/>
        <v>#REF!</v>
      </c>
      <c r="AP22" s="53" t="e">
        <f t="shared" si="9"/>
        <v>#REF!</v>
      </c>
      <c r="AQ22" s="53" t="e">
        <f t="shared" si="9"/>
        <v>#REF!</v>
      </c>
      <c r="AR22" s="53" t="e">
        <f t="shared" si="9"/>
        <v>#REF!</v>
      </c>
      <c r="AS22" s="53" t="e">
        <f t="shared" si="9"/>
        <v>#REF!</v>
      </c>
      <c r="AT22" s="53" t="e">
        <f t="shared" si="9"/>
        <v>#REF!</v>
      </c>
      <c r="AU22" s="53" t="e">
        <f t="shared" si="9"/>
        <v>#REF!</v>
      </c>
      <c r="AV22" s="53" t="e">
        <f t="shared" si="10"/>
        <v>#REF!</v>
      </c>
      <c r="AW22" s="60" t="e">
        <f t="shared" si="10"/>
        <v>#REF!</v>
      </c>
      <c r="AX22" s="53" t="e">
        <f t="shared" si="10"/>
        <v>#REF!</v>
      </c>
      <c r="AY22" s="53" t="e">
        <f t="shared" si="10"/>
        <v>#REF!</v>
      </c>
      <c r="AZ22" s="53" t="e">
        <f t="shared" si="10"/>
        <v>#REF!</v>
      </c>
      <c r="BA22" s="53" t="e">
        <f t="shared" si="10"/>
        <v>#REF!</v>
      </c>
      <c r="BB22" s="53" t="e">
        <f t="shared" si="10"/>
        <v>#REF!</v>
      </c>
      <c r="BC22" s="53" t="e">
        <f t="shared" si="10"/>
        <v>#REF!</v>
      </c>
      <c r="BD22" s="53" t="e">
        <f t="shared" si="10"/>
        <v>#REF!</v>
      </c>
      <c r="BE22" s="53" t="e">
        <f t="shared" si="10"/>
        <v>#REF!</v>
      </c>
      <c r="BF22" s="53" t="e">
        <f t="shared" si="10"/>
        <v>#REF!</v>
      </c>
      <c r="BG22" s="53" t="e">
        <f t="shared" si="10"/>
        <v>#REF!</v>
      </c>
      <c r="BH22" s="53" t="e">
        <f t="shared" si="10"/>
        <v>#REF!</v>
      </c>
      <c r="BI22" s="60" t="e">
        <f t="shared" si="10"/>
        <v>#REF!</v>
      </c>
      <c r="BJ22" s="53" t="e">
        <f t="shared" si="10"/>
        <v>#REF!</v>
      </c>
      <c r="BK22" s="53" t="e">
        <f t="shared" si="10"/>
        <v>#REF!</v>
      </c>
      <c r="BL22" s="53" t="e">
        <f t="shared" si="11"/>
        <v>#REF!</v>
      </c>
      <c r="BM22" s="53" t="e">
        <f t="shared" si="11"/>
        <v>#REF!</v>
      </c>
      <c r="BN22" s="53" t="e">
        <f t="shared" si="11"/>
        <v>#REF!</v>
      </c>
      <c r="BO22" s="53" t="e">
        <f t="shared" si="11"/>
        <v>#REF!</v>
      </c>
      <c r="BP22" s="53" t="e">
        <f t="shared" si="11"/>
        <v>#REF!</v>
      </c>
      <c r="BQ22" s="53" t="e">
        <f t="shared" si="11"/>
        <v>#REF!</v>
      </c>
      <c r="BR22" s="53" t="e">
        <f t="shared" si="11"/>
        <v>#REF!</v>
      </c>
      <c r="BS22" s="53" t="e">
        <f t="shared" si="11"/>
        <v>#REF!</v>
      </c>
      <c r="BT22" s="53" t="e">
        <f t="shared" si="11"/>
        <v>#REF!</v>
      </c>
      <c r="BU22" s="53" t="e">
        <f t="shared" si="11"/>
        <v>#REF!</v>
      </c>
      <c r="BV22" s="53" t="e">
        <f t="shared" si="11"/>
        <v>#REF!</v>
      </c>
      <c r="BW22" s="53" t="e">
        <f t="shared" si="11"/>
        <v>#REF!</v>
      </c>
      <c r="BX22" s="53" t="e">
        <f t="shared" si="11"/>
        <v>#REF!</v>
      </c>
      <c r="BY22" s="53" t="e">
        <f t="shared" si="11"/>
        <v>#REF!</v>
      </c>
      <c r="BZ22" s="53" t="e">
        <f t="shared" si="11"/>
        <v>#REF!</v>
      </c>
    </row>
    <row r="23" spans="1:121" ht="13" x14ac:dyDescent="0.3">
      <c r="A23" s="56" t="s">
        <v>20</v>
      </c>
      <c r="T23" s="53" t="e">
        <f>S22</f>
        <v>#REF!</v>
      </c>
      <c r="U23" s="53" t="e">
        <f t="shared" si="8"/>
        <v>#REF!</v>
      </c>
      <c r="V23" s="53" t="e">
        <f t="shared" si="8"/>
        <v>#REF!</v>
      </c>
      <c r="W23" s="53" t="e">
        <f t="shared" si="8"/>
        <v>#REF!</v>
      </c>
      <c r="X23" s="53" t="e">
        <f t="shared" si="8"/>
        <v>#REF!</v>
      </c>
      <c r="Y23" s="53" t="e">
        <f t="shared" si="8"/>
        <v>#REF!</v>
      </c>
      <c r="Z23" s="53" t="e">
        <f t="shared" si="8"/>
        <v>#REF!</v>
      </c>
      <c r="AA23" s="53" t="e">
        <f t="shared" si="8"/>
        <v>#REF!</v>
      </c>
      <c r="AB23" s="53" t="e">
        <f t="shared" si="8"/>
        <v>#REF!</v>
      </c>
      <c r="AC23" s="53" t="e">
        <f t="shared" si="8"/>
        <v>#REF!</v>
      </c>
      <c r="AD23" s="53" t="e">
        <f t="shared" si="8"/>
        <v>#REF!</v>
      </c>
      <c r="AE23" s="53" t="e">
        <f t="shared" si="8"/>
        <v>#REF!</v>
      </c>
      <c r="AF23" s="53" t="e">
        <f t="shared" si="9"/>
        <v>#REF!</v>
      </c>
      <c r="AG23" s="53" t="e">
        <f t="shared" si="9"/>
        <v>#REF!</v>
      </c>
      <c r="AH23" s="53" t="e">
        <f t="shared" si="9"/>
        <v>#REF!</v>
      </c>
      <c r="AI23" s="53" t="e">
        <f t="shared" si="9"/>
        <v>#REF!</v>
      </c>
      <c r="AJ23" s="53" t="e">
        <f t="shared" si="9"/>
        <v>#REF!</v>
      </c>
      <c r="AK23" s="60" t="e">
        <f t="shared" si="9"/>
        <v>#REF!</v>
      </c>
      <c r="AL23" s="53" t="e">
        <f t="shared" si="9"/>
        <v>#REF!</v>
      </c>
      <c r="AM23" s="53" t="e">
        <f t="shared" si="9"/>
        <v>#REF!</v>
      </c>
      <c r="AN23" s="53" t="e">
        <f t="shared" si="9"/>
        <v>#REF!</v>
      </c>
      <c r="AO23" s="53" t="e">
        <f t="shared" si="9"/>
        <v>#REF!</v>
      </c>
      <c r="AP23" s="53" t="e">
        <f t="shared" si="9"/>
        <v>#REF!</v>
      </c>
      <c r="AQ23" s="53" t="e">
        <f t="shared" si="9"/>
        <v>#REF!</v>
      </c>
      <c r="AR23" s="53" t="e">
        <f t="shared" si="9"/>
        <v>#REF!</v>
      </c>
      <c r="AS23" s="53" t="e">
        <f t="shared" si="9"/>
        <v>#REF!</v>
      </c>
      <c r="AT23" s="53" t="e">
        <f t="shared" si="9"/>
        <v>#REF!</v>
      </c>
      <c r="AU23" s="53" t="e">
        <f t="shared" si="9"/>
        <v>#REF!</v>
      </c>
      <c r="AV23" s="53" t="e">
        <f t="shared" si="10"/>
        <v>#REF!</v>
      </c>
      <c r="AW23" s="60" t="e">
        <f t="shared" si="10"/>
        <v>#REF!</v>
      </c>
      <c r="AX23" s="53" t="e">
        <f t="shared" si="10"/>
        <v>#REF!</v>
      </c>
      <c r="AY23" s="53" t="e">
        <f t="shared" si="10"/>
        <v>#REF!</v>
      </c>
      <c r="AZ23" s="53" t="e">
        <f t="shared" si="10"/>
        <v>#REF!</v>
      </c>
      <c r="BA23" s="53" t="e">
        <f t="shared" si="10"/>
        <v>#REF!</v>
      </c>
      <c r="BB23" s="53" t="e">
        <f t="shared" si="10"/>
        <v>#REF!</v>
      </c>
      <c r="BC23" s="53" t="e">
        <f t="shared" si="10"/>
        <v>#REF!</v>
      </c>
      <c r="BD23" s="53" t="e">
        <f t="shared" si="10"/>
        <v>#REF!</v>
      </c>
      <c r="BE23" s="53" t="e">
        <f t="shared" si="10"/>
        <v>#REF!</v>
      </c>
      <c r="BF23" s="53" t="e">
        <f t="shared" si="10"/>
        <v>#REF!</v>
      </c>
      <c r="BG23" s="53" t="e">
        <f t="shared" si="10"/>
        <v>#REF!</v>
      </c>
      <c r="BH23" s="53" t="e">
        <f t="shared" si="10"/>
        <v>#REF!</v>
      </c>
      <c r="BI23" s="60" t="e">
        <f t="shared" si="10"/>
        <v>#REF!</v>
      </c>
      <c r="BJ23" s="53" t="e">
        <f t="shared" si="10"/>
        <v>#REF!</v>
      </c>
      <c r="BK23" s="53" t="e">
        <f t="shared" si="10"/>
        <v>#REF!</v>
      </c>
      <c r="BL23" s="53" t="e">
        <f t="shared" si="11"/>
        <v>#REF!</v>
      </c>
      <c r="BM23" s="53" t="e">
        <f t="shared" si="11"/>
        <v>#REF!</v>
      </c>
      <c r="BN23" s="53" t="e">
        <f t="shared" si="11"/>
        <v>#REF!</v>
      </c>
      <c r="BO23" s="53" t="e">
        <f t="shared" si="11"/>
        <v>#REF!</v>
      </c>
      <c r="BP23" s="53" t="e">
        <f t="shared" si="11"/>
        <v>#REF!</v>
      </c>
      <c r="BQ23" s="53" t="e">
        <f t="shared" si="11"/>
        <v>#REF!</v>
      </c>
      <c r="BR23" s="53" t="e">
        <f t="shared" si="11"/>
        <v>#REF!</v>
      </c>
      <c r="BS23" s="53" t="e">
        <f t="shared" si="11"/>
        <v>#REF!</v>
      </c>
      <c r="BT23" s="53" t="e">
        <f t="shared" si="11"/>
        <v>#REF!</v>
      </c>
      <c r="BU23" s="53" t="e">
        <f t="shared" si="11"/>
        <v>#REF!</v>
      </c>
      <c r="BV23" s="53" t="e">
        <f t="shared" si="11"/>
        <v>#REF!</v>
      </c>
      <c r="BW23" s="53" t="e">
        <f t="shared" si="11"/>
        <v>#REF!</v>
      </c>
      <c r="BX23" s="53" t="e">
        <f t="shared" si="11"/>
        <v>#REF!</v>
      </c>
      <c r="BY23" s="53" t="e">
        <f t="shared" si="11"/>
        <v>#REF!</v>
      </c>
      <c r="BZ23" s="53" t="e">
        <f t="shared" si="11"/>
        <v>#REF!</v>
      </c>
      <c r="CA23" s="53" t="e">
        <f t="shared" si="11"/>
        <v>#REF!</v>
      </c>
    </row>
    <row r="24" spans="1:121" ht="13" x14ac:dyDescent="0.3">
      <c r="A24" s="56" t="s">
        <v>21</v>
      </c>
      <c r="U24" s="53" t="e">
        <f>T23</f>
        <v>#REF!</v>
      </c>
      <c r="V24" s="53" t="e">
        <f t="shared" si="8"/>
        <v>#REF!</v>
      </c>
      <c r="W24" s="53" t="e">
        <f t="shared" si="8"/>
        <v>#REF!</v>
      </c>
      <c r="X24" s="53" t="e">
        <f t="shared" si="8"/>
        <v>#REF!</v>
      </c>
      <c r="Y24" s="53" t="e">
        <f t="shared" si="8"/>
        <v>#REF!</v>
      </c>
      <c r="Z24" s="53" t="e">
        <f t="shared" si="8"/>
        <v>#REF!</v>
      </c>
      <c r="AA24" s="53" t="e">
        <f t="shared" si="8"/>
        <v>#REF!</v>
      </c>
      <c r="AB24" s="53" t="e">
        <f t="shared" si="8"/>
        <v>#REF!</v>
      </c>
      <c r="AC24" s="53" t="e">
        <f t="shared" si="8"/>
        <v>#REF!</v>
      </c>
      <c r="AD24" s="53" t="e">
        <f t="shared" si="8"/>
        <v>#REF!</v>
      </c>
      <c r="AE24" s="53" t="e">
        <f t="shared" si="8"/>
        <v>#REF!</v>
      </c>
      <c r="AF24" s="53" t="e">
        <f t="shared" si="9"/>
        <v>#REF!</v>
      </c>
      <c r="AG24" s="53" t="e">
        <f t="shared" si="9"/>
        <v>#REF!</v>
      </c>
      <c r="AH24" s="53" t="e">
        <f t="shared" si="9"/>
        <v>#REF!</v>
      </c>
      <c r="AI24" s="53" t="e">
        <f t="shared" si="9"/>
        <v>#REF!</v>
      </c>
      <c r="AJ24" s="53" t="e">
        <f t="shared" si="9"/>
        <v>#REF!</v>
      </c>
      <c r="AK24" s="60" t="e">
        <f t="shared" si="9"/>
        <v>#REF!</v>
      </c>
      <c r="AL24" s="53" t="e">
        <f t="shared" si="9"/>
        <v>#REF!</v>
      </c>
      <c r="AM24" s="53" t="e">
        <f t="shared" si="9"/>
        <v>#REF!</v>
      </c>
      <c r="AN24" s="53" t="e">
        <f t="shared" si="9"/>
        <v>#REF!</v>
      </c>
      <c r="AO24" s="53" t="e">
        <f t="shared" si="9"/>
        <v>#REF!</v>
      </c>
      <c r="AP24" s="53" t="e">
        <f t="shared" si="9"/>
        <v>#REF!</v>
      </c>
      <c r="AQ24" s="53" t="e">
        <f t="shared" si="9"/>
        <v>#REF!</v>
      </c>
      <c r="AR24" s="53" t="e">
        <f t="shared" si="9"/>
        <v>#REF!</v>
      </c>
      <c r="AS24" s="53" t="e">
        <f t="shared" si="9"/>
        <v>#REF!</v>
      </c>
      <c r="AT24" s="53" t="e">
        <f t="shared" si="9"/>
        <v>#REF!</v>
      </c>
      <c r="AU24" s="53" t="e">
        <f t="shared" si="9"/>
        <v>#REF!</v>
      </c>
      <c r="AV24" s="53" t="e">
        <f t="shared" si="10"/>
        <v>#REF!</v>
      </c>
      <c r="AW24" s="60" t="e">
        <f t="shared" si="10"/>
        <v>#REF!</v>
      </c>
      <c r="AX24" s="53" t="e">
        <f t="shared" si="10"/>
        <v>#REF!</v>
      </c>
      <c r="AY24" s="53" t="e">
        <f t="shared" si="10"/>
        <v>#REF!</v>
      </c>
      <c r="AZ24" s="53" t="e">
        <f t="shared" si="10"/>
        <v>#REF!</v>
      </c>
      <c r="BA24" s="53" t="e">
        <f t="shared" si="10"/>
        <v>#REF!</v>
      </c>
      <c r="BB24" s="53" t="e">
        <f t="shared" si="10"/>
        <v>#REF!</v>
      </c>
      <c r="BC24" s="53" t="e">
        <f t="shared" si="10"/>
        <v>#REF!</v>
      </c>
      <c r="BD24" s="53" t="e">
        <f t="shared" si="10"/>
        <v>#REF!</v>
      </c>
      <c r="BE24" s="53" t="e">
        <f t="shared" si="10"/>
        <v>#REF!</v>
      </c>
      <c r="BF24" s="53" t="e">
        <f t="shared" si="10"/>
        <v>#REF!</v>
      </c>
      <c r="BG24" s="53" t="e">
        <f t="shared" si="10"/>
        <v>#REF!</v>
      </c>
      <c r="BH24" s="53" t="e">
        <f t="shared" si="10"/>
        <v>#REF!</v>
      </c>
      <c r="BI24" s="60" t="e">
        <f t="shared" si="10"/>
        <v>#REF!</v>
      </c>
      <c r="BJ24" s="53" t="e">
        <f t="shared" si="10"/>
        <v>#REF!</v>
      </c>
      <c r="BK24" s="53" t="e">
        <f t="shared" si="10"/>
        <v>#REF!</v>
      </c>
      <c r="BL24" s="53" t="e">
        <f t="shared" si="11"/>
        <v>#REF!</v>
      </c>
      <c r="BM24" s="53" t="e">
        <f t="shared" si="11"/>
        <v>#REF!</v>
      </c>
      <c r="BN24" s="53" t="e">
        <f t="shared" si="11"/>
        <v>#REF!</v>
      </c>
      <c r="BO24" s="53" t="e">
        <f t="shared" si="11"/>
        <v>#REF!</v>
      </c>
      <c r="BP24" s="53" t="e">
        <f t="shared" si="11"/>
        <v>#REF!</v>
      </c>
      <c r="BQ24" s="53" t="e">
        <f t="shared" si="11"/>
        <v>#REF!</v>
      </c>
      <c r="BR24" s="53" t="e">
        <f t="shared" si="11"/>
        <v>#REF!</v>
      </c>
      <c r="BS24" s="53" t="e">
        <f t="shared" si="11"/>
        <v>#REF!</v>
      </c>
      <c r="BT24" s="53" t="e">
        <f t="shared" si="11"/>
        <v>#REF!</v>
      </c>
      <c r="BU24" s="53" t="e">
        <f t="shared" si="11"/>
        <v>#REF!</v>
      </c>
      <c r="BV24" s="53" t="e">
        <f t="shared" si="11"/>
        <v>#REF!</v>
      </c>
      <c r="BW24" s="53" t="e">
        <f t="shared" si="11"/>
        <v>#REF!</v>
      </c>
      <c r="BX24" s="53" t="e">
        <f t="shared" si="11"/>
        <v>#REF!</v>
      </c>
      <c r="BY24" s="53" t="e">
        <f t="shared" si="11"/>
        <v>#REF!</v>
      </c>
      <c r="BZ24" s="53" t="e">
        <f t="shared" si="11"/>
        <v>#REF!</v>
      </c>
      <c r="CA24" s="53" t="e">
        <f t="shared" si="11"/>
        <v>#REF!</v>
      </c>
      <c r="CB24" s="53" t="e">
        <f t="shared" ref="BW24:CF28" si="12">CA23</f>
        <v>#REF!</v>
      </c>
    </row>
    <row r="25" spans="1:121" ht="13" x14ac:dyDescent="0.3">
      <c r="A25" s="56" t="s">
        <v>22</v>
      </c>
      <c r="V25" s="53" t="e">
        <f>U24</f>
        <v>#REF!</v>
      </c>
      <c r="W25" s="53" t="e">
        <f t="shared" si="8"/>
        <v>#REF!</v>
      </c>
      <c r="X25" s="53" t="e">
        <f t="shared" si="8"/>
        <v>#REF!</v>
      </c>
      <c r="Y25" s="53" t="e">
        <f t="shared" si="8"/>
        <v>#REF!</v>
      </c>
      <c r="Z25" s="53" t="e">
        <f t="shared" si="8"/>
        <v>#REF!</v>
      </c>
      <c r="AA25" s="53" t="e">
        <f t="shared" si="8"/>
        <v>#REF!</v>
      </c>
      <c r="AB25" s="53" t="e">
        <f t="shared" si="8"/>
        <v>#REF!</v>
      </c>
      <c r="AC25" s="53" t="e">
        <f t="shared" si="8"/>
        <v>#REF!</v>
      </c>
      <c r="AD25" s="53" t="e">
        <f t="shared" si="8"/>
        <v>#REF!</v>
      </c>
      <c r="AE25" s="53" t="e">
        <f t="shared" si="8"/>
        <v>#REF!</v>
      </c>
      <c r="AF25" s="53" t="e">
        <f t="shared" si="9"/>
        <v>#REF!</v>
      </c>
      <c r="AG25" s="53" t="e">
        <f t="shared" si="9"/>
        <v>#REF!</v>
      </c>
      <c r="AH25" s="53" t="e">
        <f t="shared" si="9"/>
        <v>#REF!</v>
      </c>
      <c r="AI25" s="53" t="e">
        <f t="shared" si="9"/>
        <v>#REF!</v>
      </c>
      <c r="AJ25" s="53" t="e">
        <f t="shared" si="9"/>
        <v>#REF!</v>
      </c>
      <c r="AK25" s="60" t="e">
        <f t="shared" si="9"/>
        <v>#REF!</v>
      </c>
      <c r="AL25" s="53" t="e">
        <f t="shared" si="9"/>
        <v>#REF!</v>
      </c>
      <c r="AM25" s="53" t="e">
        <f t="shared" si="9"/>
        <v>#REF!</v>
      </c>
      <c r="AN25" s="53" t="e">
        <f t="shared" si="9"/>
        <v>#REF!</v>
      </c>
      <c r="AO25" s="53" t="e">
        <f t="shared" si="9"/>
        <v>#REF!</v>
      </c>
      <c r="AP25" s="53" t="e">
        <f t="shared" si="9"/>
        <v>#REF!</v>
      </c>
      <c r="AQ25" s="53" t="e">
        <f t="shared" si="9"/>
        <v>#REF!</v>
      </c>
      <c r="AR25" s="53" t="e">
        <f t="shared" si="9"/>
        <v>#REF!</v>
      </c>
      <c r="AS25" s="53" t="e">
        <f t="shared" si="9"/>
        <v>#REF!</v>
      </c>
      <c r="AT25" s="53" t="e">
        <f t="shared" si="9"/>
        <v>#REF!</v>
      </c>
      <c r="AU25" s="53" t="e">
        <f t="shared" si="9"/>
        <v>#REF!</v>
      </c>
      <c r="AV25" s="53" t="e">
        <f t="shared" si="10"/>
        <v>#REF!</v>
      </c>
      <c r="AW25" s="60" t="e">
        <f t="shared" si="10"/>
        <v>#REF!</v>
      </c>
      <c r="AX25" s="53" t="e">
        <f t="shared" si="10"/>
        <v>#REF!</v>
      </c>
      <c r="AY25" s="53" t="e">
        <f t="shared" si="10"/>
        <v>#REF!</v>
      </c>
      <c r="AZ25" s="53" t="e">
        <f t="shared" si="10"/>
        <v>#REF!</v>
      </c>
      <c r="BA25" s="53" t="e">
        <f t="shared" si="10"/>
        <v>#REF!</v>
      </c>
      <c r="BB25" s="53" t="e">
        <f t="shared" si="10"/>
        <v>#REF!</v>
      </c>
      <c r="BC25" s="53" t="e">
        <f t="shared" si="10"/>
        <v>#REF!</v>
      </c>
      <c r="BD25" s="53" t="e">
        <f t="shared" si="10"/>
        <v>#REF!</v>
      </c>
      <c r="BE25" s="53" t="e">
        <f t="shared" si="10"/>
        <v>#REF!</v>
      </c>
      <c r="BF25" s="53" t="e">
        <f t="shared" si="10"/>
        <v>#REF!</v>
      </c>
      <c r="BG25" s="53" t="e">
        <f t="shared" si="10"/>
        <v>#REF!</v>
      </c>
      <c r="BH25" s="53" t="e">
        <f t="shared" si="10"/>
        <v>#REF!</v>
      </c>
      <c r="BI25" s="60" t="e">
        <f t="shared" si="10"/>
        <v>#REF!</v>
      </c>
      <c r="BJ25" s="53" t="e">
        <f t="shared" si="10"/>
        <v>#REF!</v>
      </c>
      <c r="BK25" s="53" t="e">
        <f t="shared" si="10"/>
        <v>#REF!</v>
      </c>
      <c r="BL25" s="53" t="e">
        <f t="shared" si="11"/>
        <v>#REF!</v>
      </c>
      <c r="BM25" s="53" t="e">
        <f t="shared" si="11"/>
        <v>#REF!</v>
      </c>
      <c r="BN25" s="53" t="e">
        <f t="shared" si="11"/>
        <v>#REF!</v>
      </c>
      <c r="BO25" s="53" t="e">
        <f t="shared" si="11"/>
        <v>#REF!</v>
      </c>
      <c r="BP25" s="53" t="e">
        <f t="shared" si="11"/>
        <v>#REF!</v>
      </c>
      <c r="BQ25" s="53" t="e">
        <f t="shared" si="11"/>
        <v>#REF!</v>
      </c>
      <c r="BR25" s="53" t="e">
        <f t="shared" si="11"/>
        <v>#REF!</v>
      </c>
      <c r="BS25" s="53" t="e">
        <f t="shared" si="11"/>
        <v>#REF!</v>
      </c>
      <c r="BT25" s="53" t="e">
        <f t="shared" si="11"/>
        <v>#REF!</v>
      </c>
      <c r="BU25" s="53" t="e">
        <f t="shared" si="11"/>
        <v>#REF!</v>
      </c>
      <c r="BV25" s="53" t="e">
        <f t="shared" si="11"/>
        <v>#REF!</v>
      </c>
      <c r="BW25" s="53" t="e">
        <f t="shared" si="12"/>
        <v>#REF!</v>
      </c>
      <c r="BX25" s="53" t="e">
        <f t="shared" si="12"/>
        <v>#REF!</v>
      </c>
      <c r="BY25" s="53" t="e">
        <f t="shared" si="12"/>
        <v>#REF!</v>
      </c>
      <c r="BZ25" s="53" t="e">
        <f t="shared" si="12"/>
        <v>#REF!</v>
      </c>
      <c r="CA25" s="53" t="e">
        <f t="shared" si="12"/>
        <v>#REF!</v>
      </c>
      <c r="CB25" s="53" t="e">
        <f t="shared" si="12"/>
        <v>#REF!</v>
      </c>
      <c r="CC25" s="53" t="e">
        <f t="shared" si="12"/>
        <v>#REF!</v>
      </c>
    </row>
    <row r="26" spans="1:121" ht="13" x14ac:dyDescent="0.3">
      <c r="A26" s="56" t="s">
        <v>23</v>
      </c>
      <c r="W26" s="53" t="e">
        <f>V25</f>
        <v>#REF!</v>
      </c>
      <c r="X26" s="53" t="e">
        <f t="shared" si="8"/>
        <v>#REF!</v>
      </c>
      <c r="Y26" s="53" t="e">
        <f t="shared" si="8"/>
        <v>#REF!</v>
      </c>
      <c r="Z26" s="53" t="e">
        <f t="shared" si="8"/>
        <v>#REF!</v>
      </c>
      <c r="AA26" s="53" t="e">
        <f t="shared" si="8"/>
        <v>#REF!</v>
      </c>
      <c r="AB26" s="53" t="e">
        <f t="shared" si="8"/>
        <v>#REF!</v>
      </c>
      <c r="AC26" s="53" t="e">
        <f t="shared" si="8"/>
        <v>#REF!</v>
      </c>
      <c r="AD26" s="53" t="e">
        <f t="shared" si="8"/>
        <v>#REF!</v>
      </c>
      <c r="AE26" s="53" t="e">
        <f t="shared" si="8"/>
        <v>#REF!</v>
      </c>
      <c r="AF26" s="53" t="e">
        <f t="shared" si="9"/>
        <v>#REF!</v>
      </c>
      <c r="AG26" s="53" t="e">
        <f t="shared" si="9"/>
        <v>#REF!</v>
      </c>
      <c r="AH26" s="53" t="e">
        <f t="shared" si="9"/>
        <v>#REF!</v>
      </c>
      <c r="AI26" s="53" t="e">
        <f t="shared" si="9"/>
        <v>#REF!</v>
      </c>
      <c r="AJ26" s="53" t="e">
        <f t="shared" si="9"/>
        <v>#REF!</v>
      </c>
      <c r="AK26" s="60" t="e">
        <f t="shared" si="9"/>
        <v>#REF!</v>
      </c>
      <c r="AL26" s="53" t="e">
        <f t="shared" si="9"/>
        <v>#REF!</v>
      </c>
      <c r="AM26" s="53" t="e">
        <f t="shared" si="9"/>
        <v>#REF!</v>
      </c>
      <c r="AN26" s="53" t="e">
        <f t="shared" si="9"/>
        <v>#REF!</v>
      </c>
      <c r="AO26" s="53" t="e">
        <f t="shared" si="9"/>
        <v>#REF!</v>
      </c>
      <c r="AP26" s="53" t="e">
        <f t="shared" si="9"/>
        <v>#REF!</v>
      </c>
      <c r="AQ26" s="53" t="e">
        <f t="shared" si="9"/>
        <v>#REF!</v>
      </c>
      <c r="AR26" s="53" t="e">
        <f t="shared" si="9"/>
        <v>#REF!</v>
      </c>
      <c r="AS26" s="53" t="e">
        <f t="shared" si="9"/>
        <v>#REF!</v>
      </c>
      <c r="AT26" s="53" t="e">
        <f t="shared" si="9"/>
        <v>#REF!</v>
      </c>
      <c r="AU26" s="53" t="e">
        <f t="shared" si="9"/>
        <v>#REF!</v>
      </c>
      <c r="AV26" s="53" t="e">
        <f t="shared" si="10"/>
        <v>#REF!</v>
      </c>
      <c r="AW26" s="60" t="e">
        <f t="shared" si="10"/>
        <v>#REF!</v>
      </c>
      <c r="AX26" s="53" t="e">
        <f t="shared" si="10"/>
        <v>#REF!</v>
      </c>
      <c r="AY26" s="53" t="e">
        <f t="shared" si="10"/>
        <v>#REF!</v>
      </c>
      <c r="AZ26" s="53" t="e">
        <f t="shared" si="10"/>
        <v>#REF!</v>
      </c>
      <c r="BA26" s="53" t="e">
        <f t="shared" si="10"/>
        <v>#REF!</v>
      </c>
      <c r="BB26" s="53" t="e">
        <f t="shared" si="10"/>
        <v>#REF!</v>
      </c>
      <c r="BC26" s="53" t="e">
        <f t="shared" si="10"/>
        <v>#REF!</v>
      </c>
      <c r="BD26" s="53" t="e">
        <f t="shared" si="10"/>
        <v>#REF!</v>
      </c>
      <c r="BE26" s="53" t="e">
        <f t="shared" si="10"/>
        <v>#REF!</v>
      </c>
      <c r="BF26" s="53" t="e">
        <f t="shared" si="10"/>
        <v>#REF!</v>
      </c>
      <c r="BG26" s="53" t="e">
        <f t="shared" si="10"/>
        <v>#REF!</v>
      </c>
      <c r="BH26" s="53" t="e">
        <f t="shared" si="10"/>
        <v>#REF!</v>
      </c>
      <c r="BI26" s="60" t="e">
        <f t="shared" si="10"/>
        <v>#REF!</v>
      </c>
      <c r="BJ26" s="53" t="e">
        <f t="shared" si="10"/>
        <v>#REF!</v>
      </c>
      <c r="BK26" s="53" t="e">
        <f t="shared" si="10"/>
        <v>#REF!</v>
      </c>
      <c r="BL26" s="53" t="e">
        <f t="shared" si="11"/>
        <v>#REF!</v>
      </c>
      <c r="BM26" s="53" t="e">
        <f t="shared" si="11"/>
        <v>#REF!</v>
      </c>
      <c r="BN26" s="53" t="e">
        <f t="shared" si="11"/>
        <v>#REF!</v>
      </c>
      <c r="BO26" s="53" t="e">
        <f t="shared" si="11"/>
        <v>#REF!</v>
      </c>
      <c r="BP26" s="53" t="e">
        <f t="shared" si="11"/>
        <v>#REF!</v>
      </c>
      <c r="BQ26" s="53" t="e">
        <f t="shared" si="11"/>
        <v>#REF!</v>
      </c>
      <c r="BR26" s="53" t="e">
        <f t="shared" si="11"/>
        <v>#REF!</v>
      </c>
      <c r="BS26" s="53" t="e">
        <f t="shared" si="11"/>
        <v>#REF!</v>
      </c>
      <c r="BT26" s="53" t="e">
        <f t="shared" si="11"/>
        <v>#REF!</v>
      </c>
      <c r="BU26" s="53" t="e">
        <f t="shared" si="11"/>
        <v>#REF!</v>
      </c>
      <c r="BV26" s="53" t="e">
        <f t="shared" si="11"/>
        <v>#REF!</v>
      </c>
      <c r="BW26" s="53" t="e">
        <f t="shared" si="11"/>
        <v>#REF!</v>
      </c>
      <c r="BX26" s="53" t="e">
        <f t="shared" si="12"/>
        <v>#REF!</v>
      </c>
      <c r="BY26" s="53" t="e">
        <f t="shared" si="12"/>
        <v>#REF!</v>
      </c>
      <c r="BZ26" s="53" t="e">
        <f t="shared" si="12"/>
        <v>#REF!</v>
      </c>
      <c r="CA26" s="53" t="e">
        <f t="shared" si="12"/>
        <v>#REF!</v>
      </c>
      <c r="CB26" s="53" t="e">
        <f t="shared" si="12"/>
        <v>#REF!</v>
      </c>
      <c r="CC26" s="53" t="e">
        <f t="shared" si="12"/>
        <v>#REF!</v>
      </c>
      <c r="CD26" s="53" t="e">
        <f t="shared" si="12"/>
        <v>#REF!</v>
      </c>
    </row>
    <row r="27" spans="1:121" ht="13" x14ac:dyDescent="0.3">
      <c r="A27" s="56" t="s">
        <v>24</v>
      </c>
      <c r="X27" s="53" t="e">
        <f>W26</f>
        <v>#REF!</v>
      </c>
      <c r="Y27" s="53" t="e">
        <f t="shared" si="8"/>
        <v>#REF!</v>
      </c>
      <c r="Z27" s="53" t="e">
        <f t="shared" si="8"/>
        <v>#REF!</v>
      </c>
      <c r="AA27" s="53" t="e">
        <f t="shared" si="8"/>
        <v>#REF!</v>
      </c>
      <c r="AB27" s="53" t="e">
        <f t="shared" si="8"/>
        <v>#REF!</v>
      </c>
      <c r="AC27" s="53" t="e">
        <f t="shared" si="8"/>
        <v>#REF!</v>
      </c>
      <c r="AD27" s="53" t="e">
        <f t="shared" si="8"/>
        <v>#REF!</v>
      </c>
      <c r="AE27" s="53" t="e">
        <f t="shared" si="8"/>
        <v>#REF!</v>
      </c>
      <c r="AF27" s="53" t="e">
        <f t="shared" si="9"/>
        <v>#REF!</v>
      </c>
      <c r="AG27" s="53" t="e">
        <f t="shared" si="9"/>
        <v>#REF!</v>
      </c>
      <c r="AH27" s="53" t="e">
        <f t="shared" si="9"/>
        <v>#REF!</v>
      </c>
      <c r="AI27" s="53" t="e">
        <f t="shared" si="9"/>
        <v>#REF!</v>
      </c>
      <c r="AJ27" s="53" t="e">
        <f t="shared" si="9"/>
        <v>#REF!</v>
      </c>
      <c r="AK27" s="60" t="e">
        <f t="shared" si="9"/>
        <v>#REF!</v>
      </c>
      <c r="AL27" s="53" t="e">
        <f t="shared" si="9"/>
        <v>#REF!</v>
      </c>
      <c r="AM27" s="53" t="e">
        <f t="shared" si="9"/>
        <v>#REF!</v>
      </c>
      <c r="AN27" s="53" t="e">
        <f t="shared" si="9"/>
        <v>#REF!</v>
      </c>
      <c r="AO27" s="53" t="e">
        <f t="shared" si="9"/>
        <v>#REF!</v>
      </c>
      <c r="AP27" s="53" t="e">
        <f t="shared" si="9"/>
        <v>#REF!</v>
      </c>
      <c r="AQ27" s="53" t="e">
        <f t="shared" si="9"/>
        <v>#REF!</v>
      </c>
      <c r="AR27" s="53" t="e">
        <f t="shared" si="9"/>
        <v>#REF!</v>
      </c>
      <c r="AS27" s="53" t="e">
        <f t="shared" si="9"/>
        <v>#REF!</v>
      </c>
      <c r="AT27" s="53" t="e">
        <f t="shared" si="9"/>
        <v>#REF!</v>
      </c>
      <c r="AU27" s="53" t="e">
        <f t="shared" si="9"/>
        <v>#REF!</v>
      </c>
      <c r="AV27" s="53" t="e">
        <f t="shared" si="10"/>
        <v>#REF!</v>
      </c>
      <c r="AW27" s="60" t="e">
        <f t="shared" si="10"/>
        <v>#REF!</v>
      </c>
      <c r="AX27" s="53" t="e">
        <f t="shared" si="10"/>
        <v>#REF!</v>
      </c>
      <c r="AY27" s="53" t="e">
        <f t="shared" si="10"/>
        <v>#REF!</v>
      </c>
      <c r="AZ27" s="53" t="e">
        <f t="shared" si="10"/>
        <v>#REF!</v>
      </c>
      <c r="BA27" s="53" t="e">
        <f t="shared" si="10"/>
        <v>#REF!</v>
      </c>
      <c r="BB27" s="53" t="e">
        <f t="shared" si="10"/>
        <v>#REF!</v>
      </c>
      <c r="BC27" s="53" t="e">
        <f t="shared" si="10"/>
        <v>#REF!</v>
      </c>
      <c r="BD27" s="53" t="e">
        <f t="shared" si="10"/>
        <v>#REF!</v>
      </c>
      <c r="BE27" s="53" t="e">
        <f t="shared" si="10"/>
        <v>#REF!</v>
      </c>
      <c r="BF27" s="53" t="e">
        <f t="shared" si="10"/>
        <v>#REF!</v>
      </c>
      <c r="BG27" s="53" t="e">
        <f t="shared" si="10"/>
        <v>#REF!</v>
      </c>
      <c r="BH27" s="53" t="e">
        <f t="shared" si="10"/>
        <v>#REF!</v>
      </c>
      <c r="BI27" s="60" t="e">
        <f t="shared" si="10"/>
        <v>#REF!</v>
      </c>
      <c r="BJ27" s="53" t="e">
        <f t="shared" si="10"/>
        <v>#REF!</v>
      </c>
      <c r="BK27" s="53" t="e">
        <f t="shared" si="10"/>
        <v>#REF!</v>
      </c>
      <c r="BL27" s="53" t="e">
        <f t="shared" si="11"/>
        <v>#REF!</v>
      </c>
      <c r="BM27" s="53" t="e">
        <f t="shared" si="11"/>
        <v>#REF!</v>
      </c>
      <c r="BN27" s="53" t="e">
        <f t="shared" si="11"/>
        <v>#REF!</v>
      </c>
      <c r="BO27" s="53" t="e">
        <f t="shared" si="11"/>
        <v>#REF!</v>
      </c>
      <c r="BP27" s="53" t="e">
        <f t="shared" si="11"/>
        <v>#REF!</v>
      </c>
      <c r="BQ27" s="53" t="e">
        <f t="shared" si="11"/>
        <v>#REF!</v>
      </c>
      <c r="BR27" s="53" t="e">
        <f t="shared" si="11"/>
        <v>#REF!</v>
      </c>
      <c r="BS27" s="53" t="e">
        <f t="shared" si="11"/>
        <v>#REF!</v>
      </c>
      <c r="BT27" s="53" t="e">
        <f t="shared" si="11"/>
        <v>#REF!</v>
      </c>
      <c r="BU27" s="53" t="e">
        <f t="shared" si="11"/>
        <v>#REF!</v>
      </c>
      <c r="BV27" s="53" t="e">
        <f t="shared" si="11"/>
        <v>#REF!</v>
      </c>
      <c r="BW27" s="53" t="e">
        <f t="shared" si="11"/>
        <v>#REF!</v>
      </c>
      <c r="BX27" s="53" t="e">
        <f t="shared" si="11"/>
        <v>#REF!</v>
      </c>
      <c r="BY27" s="53" t="e">
        <f t="shared" si="12"/>
        <v>#REF!</v>
      </c>
      <c r="BZ27" s="53" t="e">
        <f t="shared" si="12"/>
        <v>#REF!</v>
      </c>
      <c r="CA27" s="53" t="e">
        <f t="shared" si="12"/>
        <v>#REF!</v>
      </c>
      <c r="CB27" s="53" t="e">
        <f t="shared" si="12"/>
        <v>#REF!</v>
      </c>
      <c r="CC27" s="53" t="e">
        <f t="shared" si="12"/>
        <v>#REF!</v>
      </c>
      <c r="CD27" s="53" t="e">
        <f t="shared" si="12"/>
        <v>#REF!</v>
      </c>
      <c r="CE27" s="53" t="e">
        <f t="shared" si="12"/>
        <v>#REF!</v>
      </c>
    </row>
    <row r="28" spans="1:121" s="48" customFormat="1" ht="13.5" thickBot="1" x14ac:dyDescent="0.35">
      <c r="A28" s="58" t="s">
        <v>25</v>
      </c>
      <c r="M28" s="52"/>
      <c r="Y28" s="59" t="e">
        <f>X27</f>
        <v>#REF!</v>
      </c>
      <c r="Z28" s="59" t="e">
        <f t="shared" si="8"/>
        <v>#REF!</v>
      </c>
      <c r="AA28" s="59" t="e">
        <f t="shared" si="8"/>
        <v>#REF!</v>
      </c>
      <c r="AB28" s="59" t="e">
        <f t="shared" si="8"/>
        <v>#REF!</v>
      </c>
      <c r="AC28" s="59" t="e">
        <f t="shared" si="8"/>
        <v>#REF!</v>
      </c>
      <c r="AD28" s="59" t="e">
        <f t="shared" si="8"/>
        <v>#REF!</v>
      </c>
      <c r="AE28" s="59" t="e">
        <f t="shared" si="8"/>
        <v>#REF!</v>
      </c>
      <c r="AF28" s="59" t="e">
        <f t="shared" si="9"/>
        <v>#REF!</v>
      </c>
      <c r="AG28" s="59" t="e">
        <f t="shared" si="9"/>
        <v>#REF!</v>
      </c>
      <c r="AH28" s="59" t="e">
        <f t="shared" si="9"/>
        <v>#REF!</v>
      </c>
      <c r="AI28" s="59" t="e">
        <f t="shared" si="9"/>
        <v>#REF!</v>
      </c>
      <c r="AJ28" s="59" t="e">
        <f t="shared" si="9"/>
        <v>#REF!</v>
      </c>
      <c r="AK28" s="61" t="e">
        <f t="shared" si="9"/>
        <v>#REF!</v>
      </c>
      <c r="AL28" s="59" t="e">
        <f t="shared" si="9"/>
        <v>#REF!</v>
      </c>
      <c r="AM28" s="59" t="e">
        <f t="shared" si="9"/>
        <v>#REF!</v>
      </c>
      <c r="AN28" s="59" t="e">
        <f t="shared" si="9"/>
        <v>#REF!</v>
      </c>
      <c r="AO28" s="59" t="e">
        <f t="shared" si="9"/>
        <v>#REF!</v>
      </c>
      <c r="AP28" s="59" t="e">
        <f t="shared" si="9"/>
        <v>#REF!</v>
      </c>
      <c r="AQ28" s="59" t="e">
        <f t="shared" si="9"/>
        <v>#REF!</v>
      </c>
      <c r="AR28" s="59" t="e">
        <f t="shared" si="9"/>
        <v>#REF!</v>
      </c>
      <c r="AS28" s="59" t="e">
        <f t="shared" si="9"/>
        <v>#REF!</v>
      </c>
      <c r="AT28" s="59" t="e">
        <f t="shared" si="9"/>
        <v>#REF!</v>
      </c>
      <c r="AU28" s="59" t="e">
        <f t="shared" si="9"/>
        <v>#REF!</v>
      </c>
      <c r="AV28" s="59" t="e">
        <f t="shared" si="10"/>
        <v>#REF!</v>
      </c>
      <c r="AW28" s="61" t="e">
        <f t="shared" si="10"/>
        <v>#REF!</v>
      </c>
      <c r="AX28" s="59" t="e">
        <f t="shared" si="10"/>
        <v>#REF!</v>
      </c>
      <c r="AY28" s="59" t="e">
        <f t="shared" si="10"/>
        <v>#REF!</v>
      </c>
      <c r="AZ28" s="59" t="e">
        <f t="shared" si="10"/>
        <v>#REF!</v>
      </c>
      <c r="BA28" s="59" t="e">
        <f t="shared" si="10"/>
        <v>#REF!</v>
      </c>
      <c r="BB28" s="59" t="e">
        <f t="shared" si="10"/>
        <v>#REF!</v>
      </c>
      <c r="BC28" s="59" t="e">
        <f t="shared" si="10"/>
        <v>#REF!</v>
      </c>
      <c r="BD28" s="59" t="e">
        <f t="shared" si="10"/>
        <v>#REF!</v>
      </c>
      <c r="BE28" s="59" t="e">
        <f t="shared" si="10"/>
        <v>#REF!</v>
      </c>
      <c r="BF28" s="59" t="e">
        <f t="shared" si="10"/>
        <v>#REF!</v>
      </c>
      <c r="BG28" s="59" t="e">
        <f t="shared" si="10"/>
        <v>#REF!</v>
      </c>
      <c r="BH28" s="59" t="e">
        <f t="shared" si="10"/>
        <v>#REF!</v>
      </c>
      <c r="BI28" s="61" t="e">
        <f t="shared" si="10"/>
        <v>#REF!</v>
      </c>
      <c r="BJ28" s="59" t="e">
        <f t="shared" si="10"/>
        <v>#REF!</v>
      </c>
      <c r="BK28" s="59" t="e">
        <f t="shared" si="10"/>
        <v>#REF!</v>
      </c>
      <c r="BL28" s="59" t="e">
        <f t="shared" si="11"/>
        <v>#REF!</v>
      </c>
      <c r="BM28" s="59" t="e">
        <f t="shared" si="11"/>
        <v>#REF!</v>
      </c>
      <c r="BN28" s="59" t="e">
        <f t="shared" si="11"/>
        <v>#REF!</v>
      </c>
      <c r="BO28" s="59" t="e">
        <f t="shared" si="11"/>
        <v>#REF!</v>
      </c>
      <c r="BP28" s="59" t="e">
        <f t="shared" si="11"/>
        <v>#REF!</v>
      </c>
      <c r="BQ28" s="59" t="e">
        <f t="shared" si="11"/>
        <v>#REF!</v>
      </c>
      <c r="BR28" s="59" t="e">
        <f t="shared" si="11"/>
        <v>#REF!</v>
      </c>
      <c r="BS28" s="59" t="e">
        <f t="shared" si="11"/>
        <v>#REF!</v>
      </c>
      <c r="BT28" s="59" t="e">
        <f t="shared" si="11"/>
        <v>#REF!</v>
      </c>
      <c r="BU28" s="59" t="e">
        <f t="shared" si="11"/>
        <v>#REF!</v>
      </c>
      <c r="BV28" s="59" t="e">
        <f t="shared" si="11"/>
        <v>#REF!</v>
      </c>
      <c r="BW28" s="59" t="e">
        <f t="shared" si="11"/>
        <v>#REF!</v>
      </c>
      <c r="BX28" s="59" t="e">
        <f t="shared" si="11"/>
        <v>#REF!</v>
      </c>
      <c r="BY28" s="59" t="e">
        <f t="shared" si="11"/>
        <v>#REF!</v>
      </c>
      <c r="BZ28" s="59" t="e">
        <f t="shared" si="12"/>
        <v>#REF!</v>
      </c>
      <c r="CA28" s="59" t="e">
        <f t="shared" si="12"/>
        <v>#REF!</v>
      </c>
      <c r="CB28" s="59" t="e">
        <f t="shared" si="12"/>
        <v>#REF!</v>
      </c>
      <c r="CC28" s="59" t="e">
        <f t="shared" si="12"/>
        <v>#REF!</v>
      </c>
      <c r="CD28" s="59" t="e">
        <f t="shared" si="12"/>
        <v>#REF!</v>
      </c>
      <c r="CE28" s="59" t="e">
        <f t="shared" si="12"/>
        <v>#REF!</v>
      </c>
      <c r="CF28" s="59" t="e">
        <f t="shared" si="12"/>
        <v>#REF!</v>
      </c>
      <c r="CG28" s="52"/>
      <c r="CS28" s="52"/>
      <c r="DE28" s="52"/>
      <c r="DQ28" s="52"/>
    </row>
    <row r="29" spans="1:121" ht="13" x14ac:dyDescent="0.3">
      <c r="A29" s="57" t="s">
        <v>26</v>
      </c>
      <c r="Z29" s="89" t="e">
        <f>B5</f>
        <v>#REF!</v>
      </c>
      <c r="AA29" s="89" t="e">
        <f t="shared" ref="AA29:AK29" si="13">C5</f>
        <v>#REF!</v>
      </c>
      <c r="AB29" s="89" t="e">
        <f t="shared" si="13"/>
        <v>#REF!</v>
      </c>
      <c r="AC29" s="89" t="e">
        <f t="shared" si="13"/>
        <v>#REF!</v>
      </c>
      <c r="AD29" s="89" t="e">
        <f t="shared" si="13"/>
        <v>#REF!</v>
      </c>
      <c r="AE29" s="89" t="e">
        <f t="shared" si="13"/>
        <v>#REF!</v>
      </c>
      <c r="AF29" s="89" t="e">
        <f t="shared" si="13"/>
        <v>#REF!</v>
      </c>
      <c r="AG29" s="89" t="e">
        <f t="shared" si="13"/>
        <v>#REF!</v>
      </c>
      <c r="AH29" s="89" t="e">
        <f t="shared" si="13"/>
        <v>#REF!</v>
      </c>
      <c r="AI29" s="89" t="e">
        <f t="shared" si="13"/>
        <v>#REF!</v>
      </c>
      <c r="AJ29" s="89" t="e">
        <f t="shared" si="13"/>
        <v>#REF!</v>
      </c>
      <c r="AK29" s="89" t="e">
        <f t="shared" si="13"/>
        <v>#REF!</v>
      </c>
      <c r="AL29" s="53" t="e">
        <f>Hybrid!N11</f>
        <v>#REF!</v>
      </c>
      <c r="AM29" s="53" t="e">
        <f>Hybrid!O11</f>
        <v>#REF!</v>
      </c>
      <c r="AN29" s="53" t="e">
        <f>Hybrid!P11</f>
        <v>#REF!</v>
      </c>
      <c r="AO29" s="53" t="e">
        <f>Hybrid!Q11</f>
        <v>#REF!</v>
      </c>
      <c r="AP29" s="53" t="e">
        <f>Hybrid!R11</f>
        <v>#REF!</v>
      </c>
      <c r="AQ29" s="53" t="e">
        <f>Hybrid!S11</f>
        <v>#REF!</v>
      </c>
      <c r="AR29" s="53" t="e">
        <f>Hybrid!T11</f>
        <v>#REF!</v>
      </c>
      <c r="AS29" s="53" t="e">
        <f>Hybrid!U11</f>
        <v>#REF!</v>
      </c>
      <c r="AT29" s="53" t="e">
        <f>Hybrid!V11</f>
        <v>#REF!</v>
      </c>
      <c r="AU29" s="53" t="e">
        <f>Hybrid!W11</f>
        <v>#REF!</v>
      </c>
      <c r="AV29" s="53" t="e">
        <f>Hybrid!X11</f>
        <v>#REF!</v>
      </c>
      <c r="AW29" s="53" t="e">
        <f>Hybrid!Y11</f>
        <v>#REF!</v>
      </c>
      <c r="AX29" s="53" t="e">
        <f>Hybrid!Z11</f>
        <v>#REF!</v>
      </c>
      <c r="AY29" s="53" t="e">
        <f>Hybrid!AA11</f>
        <v>#REF!</v>
      </c>
      <c r="AZ29" s="53" t="e">
        <f>Hybrid!AB11</f>
        <v>#REF!</v>
      </c>
      <c r="BA29" s="53" t="e">
        <f>Hybrid!AC11</f>
        <v>#REF!</v>
      </c>
      <c r="BB29" s="53" t="e">
        <f>Hybrid!AD11</f>
        <v>#REF!</v>
      </c>
      <c r="BC29" s="53" t="e">
        <f>Hybrid!AE11</f>
        <v>#REF!</v>
      </c>
      <c r="BD29" s="53" t="e">
        <f>Hybrid!AF11</f>
        <v>#REF!</v>
      </c>
      <c r="BE29" s="53" t="e">
        <f>Hybrid!AG11</f>
        <v>#REF!</v>
      </c>
      <c r="BF29" s="53" t="e">
        <f>Hybrid!AH11</f>
        <v>#REF!</v>
      </c>
      <c r="BG29" s="53" t="e">
        <f>Hybrid!AI11</f>
        <v>#REF!</v>
      </c>
      <c r="BH29" s="53" t="e">
        <f>Hybrid!AJ11</f>
        <v>#REF!</v>
      </c>
      <c r="BI29" s="53" t="e">
        <f>Hybrid!AK11</f>
        <v>#REF!</v>
      </c>
      <c r="BJ29" s="53" t="e">
        <f>Hybrid!AL11</f>
        <v>#REF!</v>
      </c>
      <c r="BK29" s="53" t="e">
        <f>Hybrid!AM11</f>
        <v>#REF!</v>
      </c>
      <c r="BL29" s="53" t="e">
        <f>Hybrid!AN11</f>
        <v>#REF!</v>
      </c>
      <c r="BM29" s="53" t="e">
        <f>Hybrid!AO11</f>
        <v>#REF!</v>
      </c>
      <c r="BN29" s="53" t="e">
        <f>Hybrid!AP11</f>
        <v>#REF!</v>
      </c>
      <c r="BO29" s="53" t="e">
        <f>Hybrid!AQ11</f>
        <v>#REF!</v>
      </c>
      <c r="BP29" s="53" t="e">
        <f>Hybrid!AR11</f>
        <v>#REF!</v>
      </c>
      <c r="BQ29" s="53" t="e">
        <f>Hybrid!AS11</f>
        <v>#REF!</v>
      </c>
      <c r="BR29" s="53" t="e">
        <f>Hybrid!AT11</f>
        <v>#REF!</v>
      </c>
      <c r="BS29" s="53" t="e">
        <f>Hybrid!AU11</f>
        <v>#REF!</v>
      </c>
      <c r="BT29" s="53" t="e">
        <f>Hybrid!AV11</f>
        <v>#REF!</v>
      </c>
      <c r="BU29" s="53" t="e">
        <f>Hybrid!AW11</f>
        <v>#REF!</v>
      </c>
      <c r="BV29" s="53" t="e">
        <f>Hybrid!AX11</f>
        <v>#REF!</v>
      </c>
      <c r="BW29" s="53" t="e">
        <f>Hybrid!AY11</f>
        <v>#REF!</v>
      </c>
      <c r="BX29" s="53" t="e">
        <f>Hybrid!AZ11</f>
        <v>#REF!</v>
      </c>
      <c r="BY29" s="53" t="e">
        <f>Hybrid!BA11</f>
        <v>#REF!</v>
      </c>
      <c r="BZ29" s="53" t="e">
        <f>Hybrid!BB11</f>
        <v>#REF!</v>
      </c>
      <c r="CA29" s="53" t="e">
        <f>Hybrid!BC11</f>
        <v>#REF!</v>
      </c>
      <c r="CB29" s="53" t="e">
        <f>Hybrid!BD11</f>
        <v>#REF!</v>
      </c>
      <c r="CC29" s="53" t="e">
        <f>Hybrid!BE11</f>
        <v>#REF!</v>
      </c>
      <c r="CD29" s="53" t="e">
        <f>Hybrid!BF11</f>
        <v>#REF!</v>
      </c>
      <c r="CE29" s="53" t="e">
        <f>Hybrid!BG11</f>
        <v>#REF!</v>
      </c>
      <c r="CF29" s="53" t="e">
        <f>Hybrid!BH11</f>
        <v>#REF!</v>
      </c>
      <c r="CG29" s="53" t="e">
        <f>Hybrid!BI11</f>
        <v>#REF!</v>
      </c>
    </row>
    <row r="30" spans="1:121" ht="13" x14ac:dyDescent="0.3">
      <c r="A30" s="56" t="s">
        <v>27</v>
      </c>
      <c r="AA30" s="53" t="e">
        <f>Z29</f>
        <v>#REF!</v>
      </c>
      <c r="AB30" s="53" t="e">
        <f t="shared" ref="AB30:AQ40" si="14">AA29</f>
        <v>#REF!</v>
      </c>
      <c r="AC30" s="53" t="e">
        <f t="shared" si="14"/>
        <v>#REF!</v>
      </c>
      <c r="AD30" s="53" t="e">
        <f t="shared" si="14"/>
        <v>#REF!</v>
      </c>
      <c r="AE30" s="53" t="e">
        <f t="shared" si="14"/>
        <v>#REF!</v>
      </c>
      <c r="AF30" s="53" t="e">
        <f t="shared" si="14"/>
        <v>#REF!</v>
      </c>
      <c r="AG30" s="53" t="e">
        <f t="shared" si="14"/>
        <v>#REF!</v>
      </c>
      <c r="AH30" s="53" t="e">
        <f t="shared" si="14"/>
        <v>#REF!</v>
      </c>
      <c r="AI30" s="53" t="e">
        <f t="shared" si="14"/>
        <v>#REF!</v>
      </c>
      <c r="AJ30" s="53" t="e">
        <f t="shared" si="14"/>
        <v>#REF!</v>
      </c>
      <c r="AK30" s="60" t="e">
        <f t="shared" si="14"/>
        <v>#REF!</v>
      </c>
      <c r="AL30" s="53" t="e">
        <f t="shared" si="14"/>
        <v>#REF!</v>
      </c>
      <c r="AM30" s="53" t="e">
        <f t="shared" si="14"/>
        <v>#REF!</v>
      </c>
      <c r="AN30" s="53" t="e">
        <f t="shared" si="14"/>
        <v>#REF!</v>
      </c>
      <c r="AO30" s="53" t="e">
        <f t="shared" si="14"/>
        <v>#REF!</v>
      </c>
      <c r="AP30" s="53" t="e">
        <f t="shared" si="14"/>
        <v>#REF!</v>
      </c>
      <c r="AQ30" s="53" t="e">
        <f t="shared" si="14"/>
        <v>#REF!</v>
      </c>
      <c r="AR30" s="53" t="e">
        <f t="shared" ref="AR30:BG40" si="15">AQ29</f>
        <v>#REF!</v>
      </c>
      <c r="AS30" s="53" t="e">
        <f t="shared" si="15"/>
        <v>#REF!</v>
      </c>
      <c r="AT30" s="53" t="e">
        <f t="shared" si="15"/>
        <v>#REF!</v>
      </c>
      <c r="AU30" s="53" t="e">
        <f t="shared" si="15"/>
        <v>#REF!</v>
      </c>
      <c r="AV30" s="53" t="e">
        <f t="shared" si="15"/>
        <v>#REF!</v>
      </c>
      <c r="AW30" s="60" t="e">
        <f t="shared" si="15"/>
        <v>#REF!</v>
      </c>
      <c r="AX30" s="53" t="e">
        <f t="shared" si="15"/>
        <v>#REF!</v>
      </c>
      <c r="AY30" s="53" t="e">
        <f t="shared" si="15"/>
        <v>#REF!</v>
      </c>
      <c r="AZ30" s="53" t="e">
        <f t="shared" si="15"/>
        <v>#REF!</v>
      </c>
      <c r="BA30" s="53" t="e">
        <f t="shared" si="15"/>
        <v>#REF!</v>
      </c>
      <c r="BB30" s="53" t="e">
        <f t="shared" si="15"/>
        <v>#REF!</v>
      </c>
      <c r="BC30" s="53" t="e">
        <f t="shared" si="15"/>
        <v>#REF!</v>
      </c>
      <c r="BD30" s="53" t="e">
        <f t="shared" si="15"/>
        <v>#REF!</v>
      </c>
      <c r="BE30" s="53" t="e">
        <f t="shared" si="15"/>
        <v>#REF!</v>
      </c>
      <c r="BF30" s="53" t="e">
        <f t="shared" si="15"/>
        <v>#REF!</v>
      </c>
      <c r="BG30" s="53" t="e">
        <f t="shared" si="15"/>
        <v>#REF!</v>
      </c>
      <c r="BH30" s="53" t="e">
        <f t="shared" ref="BH30:BW40" si="16">BG29</f>
        <v>#REF!</v>
      </c>
      <c r="BI30" s="60" t="e">
        <f t="shared" si="16"/>
        <v>#REF!</v>
      </c>
      <c r="BJ30" s="53" t="e">
        <f t="shared" si="16"/>
        <v>#REF!</v>
      </c>
      <c r="BK30" s="53" t="e">
        <f t="shared" si="16"/>
        <v>#REF!</v>
      </c>
      <c r="BL30" s="53" t="e">
        <f t="shared" si="16"/>
        <v>#REF!</v>
      </c>
      <c r="BM30" s="53" t="e">
        <f t="shared" si="16"/>
        <v>#REF!</v>
      </c>
      <c r="BN30" s="53" t="e">
        <f t="shared" si="16"/>
        <v>#REF!</v>
      </c>
      <c r="BO30" s="53" t="e">
        <f t="shared" si="16"/>
        <v>#REF!</v>
      </c>
      <c r="BP30" s="53" t="e">
        <f t="shared" si="16"/>
        <v>#REF!</v>
      </c>
      <c r="BQ30" s="53" t="e">
        <f t="shared" si="16"/>
        <v>#REF!</v>
      </c>
      <c r="BR30" s="53" t="e">
        <f t="shared" si="16"/>
        <v>#REF!</v>
      </c>
      <c r="BS30" s="53" t="e">
        <f t="shared" si="16"/>
        <v>#REF!</v>
      </c>
      <c r="BT30" s="53" t="e">
        <f t="shared" si="16"/>
        <v>#REF!</v>
      </c>
      <c r="BU30" s="53" t="e">
        <f t="shared" si="16"/>
        <v>#REF!</v>
      </c>
      <c r="BV30" s="53" t="e">
        <f t="shared" si="16"/>
        <v>#REF!</v>
      </c>
      <c r="BW30" s="53" t="e">
        <f t="shared" si="16"/>
        <v>#REF!</v>
      </c>
      <c r="BX30" s="53" t="e">
        <f t="shared" ref="BX30:CM40" si="17">BW29</f>
        <v>#REF!</v>
      </c>
      <c r="BY30" s="53" t="e">
        <f t="shared" si="17"/>
        <v>#REF!</v>
      </c>
      <c r="BZ30" s="53" t="e">
        <f t="shared" si="17"/>
        <v>#REF!</v>
      </c>
      <c r="CA30" s="53" t="e">
        <f t="shared" si="17"/>
        <v>#REF!</v>
      </c>
      <c r="CB30" s="53" t="e">
        <f t="shared" si="17"/>
        <v>#REF!</v>
      </c>
      <c r="CC30" s="53" t="e">
        <f t="shared" si="17"/>
        <v>#REF!</v>
      </c>
      <c r="CD30" s="53" t="e">
        <f t="shared" si="17"/>
        <v>#REF!</v>
      </c>
      <c r="CE30" s="53" t="e">
        <f t="shared" si="17"/>
        <v>#REF!</v>
      </c>
      <c r="CF30" s="53" t="e">
        <f t="shared" si="17"/>
        <v>#REF!</v>
      </c>
      <c r="CG30" s="53" t="e">
        <f t="shared" si="17"/>
        <v>#REF!</v>
      </c>
      <c r="CH30" s="53" t="e">
        <f t="shared" si="17"/>
        <v>#REF!</v>
      </c>
    </row>
    <row r="31" spans="1:121" ht="13" x14ac:dyDescent="0.3">
      <c r="A31" s="56" t="s">
        <v>28</v>
      </c>
      <c r="AB31" s="53" t="e">
        <f>AA30</f>
        <v>#REF!</v>
      </c>
      <c r="AC31" s="53" t="e">
        <f t="shared" si="14"/>
        <v>#REF!</v>
      </c>
      <c r="AD31" s="53" t="e">
        <f t="shared" si="14"/>
        <v>#REF!</v>
      </c>
      <c r="AE31" s="53" t="e">
        <f t="shared" si="14"/>
        <v>#REF!</v>
      </c>
      <c r="AF31" s="53" t="e">
        <f t="shared" si="14"/>
        <v>#REF!</v>
      </c>
      <c r="AG31" s="53" t="e">
        <f t="shared" si="14"/>
        <v>#REF!</v>
      </c>
      <c r="AH31" s="53" t="e">
        <f t="shared" si="14"/>
        <v>#REF!</v>
      </c>
      <c r="AI31" s="53" t="e">
        <f t="shared" si="14"/>
        <v>#REF!</v>
      </c>
      <c r="AJ31" s="53" t="e">
        <f t="shared" si="14"/>
        <v>#REF!</v>
      </c>
      <c r="AK31" s="60" t="e">
        <f t="shared" si="14"/>
        <v>#REF!</v>
      </c>
      <c r="AL31" s="53" t="e">
        <f t="shared" si="14"/>
        <v>#REF!</v>
      </c>
      <c r="AM31" s="53" t="e">
        <f t="shared" si="14"/>
        <v>#REF!</v>
      </c>
      <c r="AN31" s="53" t="e">
        <f t="shared" si="14"/>
        <v>#REF!</v>
      </c>
      <c r="AO31" s="53" t="e">
        <f t="shared" si="14"/>
        <v>#REF!</v>
      </c>
      <c r="AP31" s="53" t="e">
        <f t="shared" si="14"/>
        <v>#REF!</v>
      </c>
      <c r="AQ31" s="53" t="e">
        <f t="shared" si="14"/>
        <v>#REF!</v>
      </c>
      <c r="AR31" s="53" t="e">
        <f t="shared" si="15"/>
        <v>#REF!</v>
      </c>
      <c r="AS31" s="53" t="e">
        <f t="shared" si="15"/>
        <v>#REF!</v>
      </c>
      <c r="AT31" s="53" t="e">
        <f t="shared" si="15"/>
        <v>#REF!</v>
      </c>
      <c r="AU31" s="53" t="e">
        <f t="shared" si="15"/>
        <v>#REF!</v>
      </c>
      <c r="AV31" s="53" t="e">
        <f t="shared" si="15"/>
        <v>#REF!</v>
      </c>
      <c r="AW31" s="60" t="e">
        <f t="shared" si="15"/>
        <v>#REF!</v>
      </c>
      <c r="AX31" s="53" t="e">
        <f t="shared" si="15"/>
        <v>#REF!</v>
      </c>
      <c r="AY31" s="53" t="e">
        <f t="shared" si="15"/>
        <v>#REF!</v>
      </c>
      <c r="AZ31" s="53" t="e">
        <f t="shared" si="15"/>
        <v>#REF!</v>
      </c>
      <c r="BA31" s="53" t="e">
        <f t="shared" si="15"/>
        <v>#REF!</v>
      </c>
      <c r="BB31" s="53" t="e">
        <f t="shared" si="15"/>
        <v>#REF!</v>
      </c>
      <c r="BC31" s="53" t="e">
        <f t="shared" si="15"/>
        <v>#REF!</v>
      </c>
      <c r="BD31" s="53" t="e">
        <f t="shared" si="15"/>
        <v>#REF!</v>
      </c>
      <c r="BE31" s="53" t="e">
        <f t="shared" si="15"/>
        <v>#REF!</v>
      </c>
      <c r="BF31" s="53" t="e">
        <f t="shared" si="15"/>
        <v>#REF!</v>
      </c>
      <c r="BG31" s="53" t="e">
        <f t="shared" si="15"/>
        <v>#REF!</v>
      </c>
      <c r="BH31" s="53" t="e">
        <f t="shared" si="16"/>
        <v>#REF!</v>
      </c>
      <c r="BI31" s="60" t="e">
        <f t="shared" si="16"/>
        <v>#REF!</v>
      </c>
      <c r="BJ31" s="53" t="e">
        <f t="shared" si="16"/>
        <v>#REF!</v>
      </c>
      <c r="BK31" s="53" t="e">
        <f t="shared" si="16"/>
        <v>#REF!</v>
      </c>
      <c r="BL31" s="53" t="e">
        <f t="shared" si="16"/>
        <v>#REF!</v>
      </c>
      <c r="BM31" s="53" t="e">
        <f t="shared" si="16"/>
        <v>#REF!</v>
      </c>
      <c r="BN31" s="53" t="e">
        <f t="shared" si="16"/>
        <v>#REF!</v>
      </c>
      <c r="BO31" s="53" t="e">
        <f t="shared" si="16"/>
        <v>#REF!</v>
      </c>
      <c r="BP31" s="53" t="e">
        <f t="shared" si="16"/>
        <v>#REF!</v>
      </c>
      <c r="BQ31" s="53" t="e">
        <f t="shared" si="16"/>
        <v>#REF!</v>
      </c>
      <c r="BR31" s="53" t="e">
        <f t="shared" si="16"/>
        <v>#REF!</v>
      </c>
      <c r="BS31" s="53" t="e">
        <f t="shared" si="16"/>
        <v>#REF!</v>
      </c>
      <c r="BT31" s="53" t="e">
        <f t="shared" si="16"/>
        <v>#REF!</v>
      </c>
      <c r="BU31" s="53" t="e">
        <f t="shared" si="16"/>
        <v>#REF!</v>
      </c>
      <c r="BV31" s="53" t="e">
        <f t="shared" si="16"/>
        <v>#REF!</v>
      </c>
      <c r="BW31" s="53" t="e">
        <f t="shared" si="16"/>
        <v>#REF!</v>
      </c>
      <c r="BX31" s="53" t="e">
        <f t="shared" si="17"/>
        <v>#REF!</v>
      </c>
      <c r="BY31" s="53" t="e">
        <f t="shared" si="17"/>
        <v>#REF!</v>
      </c>
      <c r="BZ31" s="53" t="e">
        <f t="shared" si="17"/>
        <v>#REF!</v>
      </c>
      <c r="CA31" s="53" t="e">
        <f t="shared" si="17"/>
        <v>#REF!</v>
      </c>
      <c r="CB31" s="53" t="e">
        <f t="shared" si="17"/>
        <v>#REF!</v>
      </c>
      <c r="CC31" s="53" t="e">
        <f t="shared" si="17"/>
        <v>#REF!</v>
      </c>
      <c r="CD31" s="53" t="e">
        <f t="shared" si="17"/>
        <v>#REF!</v>
      </c>
      <c r="CE31" s="53" t="e">
        <f t="shared" si="17"/>
        <v>#REF!</v>
      </c>
      <c r="CF31" s="53" t="e">
        <f t="shared" si="17"/>
        <v>#REF!</v>
      </c>
      <c r="CG31" s="53" t="e">
        <f t="shared" si="17"/>
        <v>#REF!</v>
      </c>
      <c r="CH31" s="53" t="e">
        <f t="shared" si="17"/>
        <v>#REF!</v>
      </c>
      <c r="CI31" s="53" t="e">
        <f t="shared" si="17"/>
        <v>#REF!</v>
      </c>
    </row>
    <row r="32" spans="1:121" ht="13" x14ac:dyDescent="0.3">
      <c r="A32" s="56" t="s">
        <v>29</v>
      </c>
      <c r="AC32" s="53" t="e">
        <f>AB31</f>
        <v>#REF!</v>
      </c>
      <c r="AD32" s="53" t="e">
        <f t="shared" si="14"/>
        <v>#REF!</v>
      </c>
      <c r="AE32" s="53" t="e">
        <f t="shared" si="14"/>
        <v>#REF!</v>
      </c>
      <c r="AF32" s="53" t="e">
        <f t="shared" si="14"/>
        <v>#REF!</v>
      </c>
      <c r="AG32" s="53" t="e">
        <f t="shared" si="14"/>
        <v>#REF!</v>
      </c>
      <c r="AH32" s="53" t="e">
        <f t="shared" si="14"/>
        <v>#REF!</v>
      </c>
      <c r="AI32" s="53" t="e">
        <f t="shared" si="14"/>
        <v>#REF!</v>
      </c>
      <c r="AJ32" s="53" t="e">
        <f t="shared" si="14"/>
        <v>#REF!</v>
      </c>
      <c r="AK32" s="60" t="e">
        <f t="shared" si="14"/>
        <v>#REF!</v>
      </c>
      <c r="AL32" s="53" t="e">
        <f t="shared" si="14"/>
        <v>#REF!</v>
      </c>
      <c r="AM32" s="53" t="e">
        <f t="shared" si="14"/>
        <v>#REF!</v>
      </c>
      <c r="AN32" s="53" t="e">
        <f t="shared" si="14"/>
        <v>#REF!</v>
      </c>
      <c r="AO32" s="53" t="e">
        <f t="shared" si="14"/>
        <v>#REF!</v>
      </c>
      <c r="AP32" s="53" t="e">
        <f t="shared" si="14"/>
        <v>#REF!</v>
      </c>
      <c r="AQ32" s="53" t="e">
        <f t="shared" si="14"/>
        <v>#REF!</v>
      </c>
      <c r="AR32" s="53" t="e">
        <f t="shared" si="15"/>
        <v>#REF!</v>
      </c>
      <c r="AS32" s="53" t="e">
        <f t="shared" si="15"/>
        <v>#REF!</v>
      </c>
      <c r="AT32" s="53" t="e">
        <f t="shared" si="15"/>
        <v>#REF!</v>
      </c>
      <c r="AU32" s="53" t="e">
        <f t="shared" si="15"/>
        <v>#REF!</v>
      </c>
      <c r="AV32" s="53" t="e">
        <f t="shared" si="15"/>
        <v>#REF!</v>
      </c>
      <c r="AW32" s="60" t="e">
        <f t="shared" si="15"/>
        <v>#REF!</v>
      </c>
      <c r="AX32" s="53" t="e">
        <f t="shared" si="15"/>
        <v>#REF!</v>
      </c>
      <c r="AY32" s="53" t="e">
        <f t="shared" si="15"/>
        <v>#REF!</v>
      </c>
      <c r="AZ32" s="53" t="e">
        <f t="shared" si="15"/>
        <v>#REF!</v>
      </c>
      <c r="BA32" s="53" t="e">
        <f t="shared" si="15"/>
        <v>#REF!</v>
      </c>
      <c r="BB32" s="53" t="e">
        <f t="shared" si="15"/>
        <v>#REF!</v>
      </c>
      <c r="BC32" s="53" t="e">
        <f t="shared" si="15"/>
        <v>#REF!</v>
      </c>
      <c r="BD32" s="53" t="e">
        <f t="shared" si="15"/>
        <v>#REF!</v>
      </c>
      <c r="BE32" s="53" t="e">
        <f t="shared" si="15"/>
        <v>#REF!</v>
      </c>
      <c r="BF32" s="53" t="e">
        <f t="shared" si="15"/>
        <v>#REF!</v>
      </c>
      <c r="BG32" s="53" t="e">
        <f t="shared" si="15"/>
        <v>#REF!</v>
      </c>
      <c r="BH32" s="53" t="e">
        <f t="shared" si="16"/>
        <v>#REF!</v>
      </c>
      <c r="BI32" s="60" t="e">
        <f t="shared" si="16"/>
        <v>#REF!</v>
      </c>
      <c r="BJ32" s="53" t="e">
        <f t="shared" si="16"/>
        <v>#REF!</v>
      </c>
      <c r="BK32" s="53" t="e">
        <f t="shared" si="16"/>
        <v>#REF!</v>
      </c>
      <c r="BL32" s="53" t="e">
        <f t="shared" si="16"/>
        <v>#REF!</v>
      </c>
      <c r="BM32" s="53" t="e">
        <f t="shared" si="16"/>
        <v>#REF!</v>
      </c>
      <c r="BN32" s="53" t="e">
        <f t="shared" si="16"/>
        <v>#REF!</v>
      </c>
      <c r="BO32" s="53" t="e">
        <f t="shared" si="16"/>
        <v>#REF!</v>
      </c>
      <c r="BP32" s="53" t="e">
        <f t="shared" si="16"/>
        <v>#REF!</v>
      </c>
      <c r="BQ32" s="53" t="e">
        <f t="shared" si="16"/>
        <v>#REF!</v>
      </c>
      <c r="BR32" s="53" t="e">
        <f t="shared" si="16"/>
        <v>#REF!</v>
      </c>
      <c r="BS32" s="53" t="e">
        <f t="shared" si="16"/>
        <v>#REF!</v>
      </c>
      <c r="BT32" s="53" t="e">
        <f t="shared" si="16"/>
        <v>#REF!</v>
      </c>
      <c r="BU32" s="53" t="e">
        <f t="shared" si="16"/>
        <v>#REF!</v>
      </c>
      <c r="BV32" s="53" t="e">
        <f t="shared" si="16"/>
        <v>#REF!</v>
      </c>
      <c r="BW32" s="53" t="e">
        <f t="shared" si="16"/>
        <v>#REF!</v>
      </c>
      <c r="BX32" s="53" t="e">
        <f t="shared" si="17"/>
        <v>#REF!</v>
      </c>
      <c r="BY32" s="53" t="e">
        <f t="shared" si="17"/>
        <v>#REF!</v>
      </c>
      <c r="BZ32" s="53" t="e">
        <f t="shared" si="17"/>
        <v>#REF!</v>
      </c>
      <c r="CA32" s="53" t="e">
        <f t="shared" si="17"/>
        <v>#REF!</v>
      </c>
      <c r="CB32" s="53" t="e">
        <f t="shared" si="17"/>
        <v>#REF!</v>
      </c>
      <c r="CC32" s="53" t="e">
        <f t="shared" si="17"/>
        <v>#REF!</v>
      </c>
      <c r="CD32" s="53" t="e">
        <f t="shared" si="17"/>
        <v>#REF!</v>
      </c>
      <c r="CE32" s="53" t="e">
        <f t="shared" si="17"/>
        <v>#REF!</v>
      </c>
      <c r="CF32" s="53" t="e">
        <f t="shared" si="17"/>
        <v>#REF!</v>
      </c>
      <c r="CG32" s="53" t="e">
        <f t="shared" si="17"/>
        <v>#REF!</v>
      </c>
      <c r="CH32" s="53" t="e">
        <f t="shared" si="17"/>
        <v>#REF!</v>
      </c>
      <c r="CI32" s="53" t="e">
        <f t="shared" si="17"/>
        <v>#REF!</v>
      </c>
      <c r="CJ32" s="53" t="e">
        <f t="shared" si="17"/>
        <v>#REF!</v>
      </c>
    </row>
    <row r="33" spans="1:121" ht="13" x14ac:dyDescent="0.3">
      <c r="A33" s="56" t="s">
        <v>30</v>
      </c>
      <c r="AD33" s="53" t="e">
        <f>AC32</f>
        <v>#REF!</v>
      </c>
      <c r="AE33" s="53" t="e">
        <f t="shared" si="14"/>
        <v>#REF!</v>
      </c>
      <c r="AF33" s="53" t="e">
        <f t="shared" si="14"/>
        <v>#REF!</v>
      </c>
      <c r="AG33" s="53" t="e">
        <f t="shared" si="14"/>
        <v>#REF!</v>
      </c>
      <c r="AH33" s="53" t="e">
        <f t="shared" si="14"/>
        <v>#REF!</v>
      </c>
      <c r="AI33" s="53" t="e">
        <f t="shared" si="14"/>
        <v>#REF!</v>
      </c>
      <c r="AJ33" s="53" t="e">
        <f t="shared" si="14"/>
        <v>#REF!</v>
      </c>
      <c r="AK33" s="60" t="e">
        <f t="shared" si="14"/>
        <v>#REF!</v>
      </c>
      <c r="AL33" s="53" t="e">
        <f t="shared" si="14"/>
        <v>#REF!</v>
      </c>
      <c r="AM33" s="53" t="e">
        <f t="shared" si="14"/>
        <v>#REF!</v>
      </c>
      <c r="AN33" s="53" t="e">
        <f t="shared" si="14"/>
        <v>#REF!</v>
      </c>
      <c r="AO33" s="53" t="e">
        <f t="shared" si="14"/>
        <v>#REF!</v>
      </c>
      <c r="AP33" s="53" t="e">
        <f t="shared" si="14"/>
        <v>#REF!</v>
      </c>
      <c r="AQ33" s="53" t="e">
        <f t="shared" si="14"/>
        <v>#REF!</v>
      </c>
      <c r="AR33" s="53" t="e">
        <f t="shared" si="15"/>
        <v>#REF!</v>
      </c>
      <c r="AS33" s="53" t="e">
        <f t="shared" si="15"/>
        <v>#REF!</v>
      </c>
      <c r="AT33" s="53" t="e">
        <f t="shared" si="15"/>
        <v>#REF!</v>
      </c>
      <c r="AU33" s="53" t="e">
        <f t="shared" si="15"/>
        <v>#REF!</v>
      </c>
      <c r="AV33" s="53" t="e">
        <f t="shared" si="15"/>
        <v>#REF!</v>
      </c>
      <c r="AW33" s="60" t="e">
        <f t="shared" si="15"/>
        <v>#REF!</v>
      </c>
      <c r="AX33" s="53" t="e">
        <f t="shared" si="15"/>
        <v>#REF!</v>
      </c>
      <c r="AY33" s="53" t="e">
        <f t="shared" si="15"/>
        <v>#REF!</v>
      </c>
      <c r="AZ33" s="53" t="e">
        <f t="shared" si="15"/>
        <v>#REF!</v>
      </c>
      <c r="BA33" s="53" t="e">
        <f t="shared" si="15"/>
        <v>#REF!</v>
      </c>
      <c r="BB33" s="53" t="e">
        <f t="shared" si="15"/>
        <v>#REF!</v>
      </c>
      <c r="BC33" s="53" t="e">
        <f t="shared" si="15"/>
        <v>#REF!</v>
      </c>
      <c r="BD33" s="53" t="e">
        <f t="shared" si="15"/>
        <v>#REF!</v>
      </c>
      <c r="BE33" s="53" t="e">
        <f t="shared" si="15"/>
        <v>#REF!</v>
      </c>
      <c r="BF33" s="53" t="e">
        <f t="shared" si="15"/>
        <v>#REF!</v>
      </c>
      <c r="BG33" s="53" t="e">
        <f t="shared" si="15"/>
        <v>#REF!</v>
      </c>
      <c r="BH33" s="53" t="e">
        <f t="shared" si="16"/>
        <v>#REF!</v>
      </c>
      <c r="BI33" s="60" t="e">
        <f t="shared" si="16"/>
        <v>#REF!</v>
      </c>
      <c r="BJ33" s="53" t="e">
        <f t="shared" si="16"/>
        <v>#REF!</v>
      </c>
      <c r="BK33" s="53" t="e">
        <f t="shared" si="16"/>
        <v>#REF!</v>
      </c>
      <c r="BL33" s="53" t="e">
        <f t="shared" si="16"/>
        <v>#REF!</v>
      </c>
      <c r="BM33" s="53" t="e">
        <f t="shared" si="16"/>
        <v>#REF!</v>
      </c>
      <c r="BN33" s="53" t="e">
        <f t="shared" si="16"/>
        <v>#REF!</v>
      </c>
      <c r="BO33" s="53" t="e">
        <f t="shared" si="16"/>
        <v>#REF!</v>
      </c>
      <c r="BP33" s="53" t="e">
        <f t="shared" si="16"/>
        <v>#REF!</v>
      </c>
      <c r="BQ33" s="53" t="e">
        <f t="shared" si="16"/>
        <v>#REF!</v>
      </c>
      <c r="BR33" s="53" t="e">
        <f t="shared" si="16"/>
        <v>#REF!</v>
      </c>
      <c r="BS33" s="53" t="e">
        <f t="shared" si="16"/>
        <v>#REF!</v>
      </c>
      <c r="BT33" s="53" t="e">
        <f t="shared" si="16"/>
        <v>#REF!</v>
      </c>
      <c r="BU33" s="53" t="e">
        <f t="shared" si="16"/>
        <v>#REF!</v>
      </c>
      <c r="BV33" s="53" t="e">
        <f t="shared" si="16"/>
        <v>#REF!</v>
      </c>
      <c r="BW33" s="53" t="e">
        <f t="shared" si="16"/>
        <v>#REF!</v>
      </c>
      <c r="BX33" s="53" t="e">
        <f t="shared" si="17"/>
        <v>#REF!</v>
      </c>
      <c r="BY33" s="53" t="e">
        <f t="shared" si="17"/>
        <v>#REF!</v>
      </c>
      <c r="BZ33" s="53" t="e">
        <f t="shared" si="17"/>
        <v>#REF!</v>
      </c>
      <c r="CA33" s="53" t="e">
        <f t="shared" si="17"/>
        <v>#REF!</v>
      </c>
      <c r="CB33" s="53" t="e">
        <f t="shared" si="17"/>
        <v>#REF!</v>
      </c>
      <c r="CC33" s="53" t="e">
        <f t="shared" si="17"/>
        <v>#REF!</v>
      </c>
      <c r="CD33" s="53" t="e">
        <f t="shared" si="17"/>
        <v>#REF!</v>
      </c>
      <c r="CE33" s="53" t="e">
        <f t="shared" si="17"/>
        <v>#REF!</v>
      </c>
      <c r="CF33" s="53" t="e">
        <f t="shared" si="17"/>
        <v>#REF!</v>
      </c>
      <c r="CG33" s="53" t="e">
        <f t="shared" si="17"/>
        <v>#REF!</v>
      </c>
      <c r="CH33" s="53" t="e">
        <f t="shared" si="17"/>
        <v>#REF!</v>
      </c>
      <c r="CI33" s="53" t="e">
        <f t="shared" si="17"/>
        <v>#REF!</v>
      </c>
      <c r="CJ33" s="53" t="e">
        <f t="shared" si="17"/>
        <v>#REF!</v>
      </c>
      <c r="CK33" s="53" t="e">
        <f t="shared" si="17"/>
        <v>#REF!</v>
      </c>
    </row>
    <row r="34" spans="1:121" ht="13" x14ac:dyDescent="0.3">
      <c r="A34" s="56" t="s">
        <v>31</v>
      </c>
      <c r="AE34" s="53" t="e">
        <f>AD33</f>
        <v>#REF!</v>
      </c>
      <c r="AF34" s="53" t="e">
        <f t="shared" si="14"/>
        <v>#REF!</v>
      </c>
      <c r="AG34" s="53" t="e">
        <f t="shared" si="14"/>
        <v>#REF!</v>
      </c>
      <c r="AH34" s="53" t="e">
        <f t="shared" si="14"/>
        <v>#REF!</v>
      </c>
      <c r="AI34" s="53" t="e">
        <f t="shared" si="14"/>
        <v>#REF!</v>
      </c>
      <c r="AJ34" s="53" t="e">
        <f t="shared" si="14"/>
        <v>#REF!</v>
      </c>
      <c r="AK34" s="60" t="e">
        <f t="shared" si="14"/>
        <v>#REF!</v>
      </c>
      <c r="AL34" s="53" t="e">
        <f t="shared" si="14"/>
        <v>#REF!</v>
      </c>
      <c r="AM34" s="53" t="e">
        <f t="shared" si="14"/>
        <v>#REF!</v>
      </c>
      <c r="AN34" s="53" t="e">
        <f t="shared" si="14"/>
        <v>#REF!</v>
      </c>
      <c r="AO34" s="53" t="e">
        <f t="shared" si="14"/>
        <v>#REF!</v>
      </c>
      <c r="AP34" s="53" t="e">
        <f t="shared" si="14"/>
        <v>#REF!</v>
      </c>
      <c r="AQ34" s="53" t="e">
        <f t="shared" si="14"/>
        <v>#REF!</v>
      </c>
      <c r="AR34" s="53" t="e">
        <f t="shared" si="15"/>
        <v>#REF!</v>
      </c>
      <c r="AS34" s="53" t="e">
        <f t="shared" si="15"/>
        <v>#REF!</v>
      </c>
      <c r="AT34" s="53" t="e">
        <f t="shared" si="15"/>
        <v>#REF!</v>
      </c>
      <c r="AU34" s="53" t="e">
        <f t="shared" si="15"/>
        <v>#REF!</v>
      </c>
      <c r="AV34" s="53" t="e">
        <f t="shared" si="15"/>
        <v>#REF!</v>
      </c>
      <c r="AW34" s="60" t="e">
        <f t="shared" si="15"/>
        <v>#REF!</v>
      </c>
      <c r="AX34" s="53" t="e">
        <f t="shared" si="15"/>
        <v>#REF!</v>
      </c>
      <c r="AY34" s="53" t="e">
        <f t="shared" si="15"/>
        <v>#REF!</v>
      </c>
      <c r="AZ34" s="53" t="e">
        <f t="shared" si="15"/>
        <v>#REF!</v>
      </c>
      <c r="BA34" s="53" t="e">
        <f t="shared" si="15"/>
        <v>#REF!</v>
      </c>
      <c r="BB34" s="53" t="e">
        <f t="shared" si="15"/>
        <v>#REF!</v>
      </c>
      <c r="BC34" s="53" t="e">
        <f t="shared" si="15"/>
        <v>#REF!</v>
      </c>
      <c r="BD34" s="53" t="e">
        <f t="shared" si="15"/>
        <v>#REF!</v>
      </c>
      <c r="BE34" s="53" t="e">
        <f t="shared" si="15"/>
        <v>#REF!</v>
      </c>
      <c r="BF34" s="53" t="e">
        <f t="shared" si="15"/>
        <v>#REF!</v>
      </c>
      <c r="BG34" s="53" t="e">
        <f t="shared" si="15"/>
        <v>#REF!</v>
      </c>
      <c r="BH34" s="53" t="e">
        <f t="shared" si="16"/>
        <v>#REF!</v>
      </c>
      <c r="BI34" s="60" t="e">
        <f t="shared" si="16"/>
        <v>#REF!</v>
      </c>
      <c r="BJ34" s="53" t="e">
        <f t="shared" si="16"/>
        <v>#REF!</v>
      </c>
      <c r="BK34" s="53" t="e">
        <f t="shared" si="16"/>
        <v>#REF!</v>
      </c>
      <c r="BL34" s="53" t="e">
        <f t="shared" si="16"/>
        <v>#REF!</v>
      </c>
      <c r="BM34" s="53" t="e">
        <f t="shared" si="16"/>
        <v>#REF!</v>
      </c>
      <c r="BN34" s="53" t="e">
        <f t="shared" si="16"/>
        <v>#REF!</v>
      </c>
      <c r="BO34" s="53" t="e">
        <f t="shared" si="16"/>
        <v>#REF!</v>
      </c>
      <c r="BP34" s="53" t="e">
        <f t="shared" si="16"/>
        <v>#REF!</v>
      </c>
      <c r="BQ34" s="53" t="e">
        <f t="shared" si="16"/>
        <v>#REF!</v>
      </c>
      <c r="BR34" s="53" t="e">
        <f t="shared" si="16"/>
        <v>#REF!</v>
      </c>
      <c r="BS34" s="53" t="e">
        <f t="shared" si="16"/>
        <v>#REF!</v>
      </c>
      <c r="BT34" s="53" t="e">
        <f t="shared" si="16"/>
        <v>#REF!</v>
      </c>
      <c r="BU34" s="53" t="e">
        <f t="shared" si="16"/>
        <v>#REF!</v>
      </c>
      <c r="BV34" s="53" t="e">
        <f t="shared" si="16"/>
        <v>#REF!</v>
      </c>
      <c r="BW34" s="53" t="e">
        <f t="shared" si="16"/>
        <v>#REF!</v>
      </c>
      <c r="BX34" s="53" t="e">
        <f t="shared" si="17"/>
        <v>#REF!</v>
      </c>
      <c r="BY34" s="53" t="e">
        <f t="shared" si="17"/>
        <v>#REF!</v>
      </c>
      <c r="BZ34" s="53" t="e">
        <f t="shared" si="17"/>
        <v>#REF!</v>
      </c>
      <c r="CA34" s="53" t="e">
        <f t="shared" si="17"/>
        <v>#REF!</v>
      </c>
      <c r="CB34" s="53" t="e">
        <f t="shared" si="17"/>
        <v>#REF!</v>
      </c>
      <c r="CC34" s="53" t="e">
        <f t="shared" si="17"/>
        <v>#REF!</v>
      </c>
      <c r="CD34" s="53" t="e">
        <f t="shared" si="17"/>
        <v>#REF!</v>
      </c>
      <c r="CE34" s="53" t="e">
        <f t="shared" si="17"/>
        <v>#REF!</v>
      </c>
      <c r="CF34" s="53" t="e">
        <f t="shared" si="17"/>
        <v>#REF!</v>
      </c>
      <c r="CG34" s="53" t="e">
        <f t="shared" si="17"/>
        <v>#REF!</v>
      </c>
      <c r="CH34" s="53" t="e">
        <f t="shared" si="17"/>
        <v>#REF!</v>
      </c>
      <c r="CI34" s="53" t="e">
        <f t="shared" si="17"/>
        <v>#REF!</v>
      </c>
      <c r="CJ34" s="53" t="e">
        <f t="shared" si="17"/>
        <v>#REF!</v>
      </c>
      <c r="CK34" s="53" t="e">
        <f t="shared" si="17"/>
        <v>#REF!</v>
      </c>
      <c r="CL34" s="53" t="e">
        <f t="shared" si="17"/>
        <v>#REF!</v>
      </c>
    </row>
    <row r="35" spans="1:121" ht="13" x14ac:dyDescent="0.3">
      <c r="A35" s="56" t="s">
        <v>32</v>
      </c>
      <c r="AF35" s="53" t="e">
        <f>AE34</f>
        <v>#REF!</v>
      </c>
      <c r="AG35" s="53" t="e">
        <f t="shared" si="14"/>
        <v>#REF!</v>
      </c>
      <c r="AH35" s="53" t="e">
        <f t="shared" si="14"/>
        <v>#REF!</v>
      </c>
      <c r="AI35" s="53" t="e">
        <f t="shared" si="14"/>
        <v>#REF!</v>
      </c>
      <c r="AJ35" s="53" t="e">
        <f t="shared" si="14"/>
        <v>#REF!</v>
      </c>
      <c r="AK35" s="60" t="e">
        <f t="shared" si="14"/>
        <v>#REF!</v>
      </c>
      <c r="AL35" s="53" t="e">
        <f t="shared" si="14"/>
        <v>#REF!</v>
      </c>
      <c r="AM35" s="53" t="e">
        <f t="shared" si="14"/>
        <v>#REF!</v>
      </c>
      <c r="AN35" s="53" t="e">
        <f t="shared" si="14"/>
        <v>#REF!</v>
      </c>
      <c r="AO35" s="53" t="e">
        <f t="shared" si="14"/>
        <v>#REF!</v>
      </c>
      <c r="AP35" s="53" t="e">
        <f t="shared" si="14"/>
        <v>#REF!</v>
      </c>
      <c r="AQ35" s="53" t="e">
        <f t="shared" si="14"/>
        <v>#REF!</v>
      </c>
      <c r="AR35" s="53" t="e">
        <f t="shared" si="15"/>
        <v>#REF!</v>
      </c>
      <c r="AS35" s="53" t="e">
        <f t="shared" si="15"/>
        <v>#REF!</v>
      </c>
      <c r="AT35" s="53" t="e">
        <f t="shared" si="15"/>
        <v>#REF!</v>
      </c>
      <c r="AU35" s="53" t="e">
        <f t="shared" si="15"/>
        <v>#REF!</v>
      </c>
      <c r="AV35" s="53" t="e">
        <f t="shared" si="15"/>
        <v>#REF!</v>
      </c>
      <c r="AW35" s="60" t="e">
        <f t="shared" si="15"/>
        <v>#REF!</v>
      </c>
      <c r="AX35" s="53" t="e">
        <f t="shared" si="15"/>
        <v>#REF!</v>
      </c>
      <c r="AY35" s="53" t="e">
        <f t="shared" si="15"/>
        <v>#REF!</v>
      </c>
      <c r="AZ35" s="53" t="e">
        <f t="shared" si="15"/>
        <v>#REF!</v>
      </c>
      <c r="BA35" s="53" t="e">
        <f t="shared" si="15"/>
        <v>#REF!</v>
      </c>
      <c r="BB35" s="53" t="e">
        <f t="shared" si="15"/>
        <v>#REF!</v>
      </c>
      <c r="BC35" s="53" t="e">
        <f t="shared" si="15"/>
        <v>#REF!</v>
      </c>
      <c r="BD35" s="53" t="e">
        <f t="shared" si="15"/>
        <v>#REF!</v>
      </c>
      <c r="BE35" s="53" t="e">
        <f t="shared" si="15"/>
        <v>#REF!</v>
      </c>
      <c r="BF35" s="53" t="e">
        <f t="shared" si="15"/>
        <v>#REF!</v>
      </c>
      <c r="BG35" s="53" t="e">
        <f t="shared" si="15"/>
        <v>#REF!</v>
      </c>
      <c r="BH35" s="53" t="e">
        <f t="shared" si="16"/>
        <v>#REF!</v>
      </c>
      <c r="BI35" s="60" t="e">
        <f t="shared" si="16"/>
        <v>#REF!</v>
      </c>
      <c r="BJ35" s="53" t="e">
        <f t="shared" si="16"/>
        <v>#REF!</v>
      </c>
      <c r="BK35" s="53" t="e">
        <f t="shared" si="16"/>
        <v>#REF!</v>
      </c>
      <c r="BL35" s="53" t="e">
        <f t="shared" si="16"/>
        <v>#REF!</v>
      </c>
      <c r="BM35" s="53" t="e">
        <f t="shared" si="16"/>
        <v>#REF!</v>
      </c>
      <c r="BN35" s="53" t="e">
        <f t="shared" si="16"/>
        <v>#REF!</v>
      </c>
      <c r="BO35" s="53" t="e">
        <f t="shared" si="16"/>
        <v>#REF!</v>
      </c>
      <c r="BP35" s="53" t="e">
        <f t="shared" si="16"/>
        <v>#REF!</v>
      </c>
      <c r="BQ35" s="53" t="e">
        <f t="shared" si="16"/>
        <v>#REF!</v>
      </c>
      <c r="BR35" s="53" t="e">
        <f t="shared" si="16"/>
        <v>#REF!</v>
      </c>
      <c r="BS35" s="53" t="e">
        <f t="shared" si="16"/>
        <v>#REF!</v>
      </c>
      <c r="BT35" s="53" t="e">
        <f t="shared" si="16"/>
        <v>#REF!</v>
      </c>
      <c r="BU35" s="53" t="e">
        <f t="shared" si="16"/>
        <v>#REF!</v>
      </c>
      <c r="BV35" s="53" t="e">
        <f t="shared" si="16"/>
        <v>#REF!</v>
      </c>
      <c r="BW35" s="53" t="e">
        <f t="shared" si="16"/>
        <v>#REF!</v>
      </c>
      <c r="BX35" s="53" t="e">
        <f t="shared" si="17"/>
        <v>#REF!</v>
      </c>
      <c r="BY35" s="53" t="e">
        <f t="shared" si="17"/>
        <v>#REF!</v>
      </c>
      <c r="BZ35" s="53" t="e">
        <f t="shared" si="17"/>
        <v>#REF!</v>
      </c>
      <c r="CA35" s="53" t="e">
        <f t="shared" si="17"/>
        <v>#REF!</v>
      </c>
      <c r="CB35" s="53" t="e">
        <f t="shared" si="17"/>
        <v>#REF!</v>
      </c>
      <c r="CC35" s="53" t="e">
        <f t="shared" si="17"/>
        <v>#REF!</v>
      </c>
      <c r="CD35" s="53" t="e">
        <f t="shared" si="17"/>
        <v>#REF!</v>
      </c>
      <c r="CE35" s="53" t="e">
        <f t="shared" si="17"/>
        <v>#REF!</v>
      </c>
      <c r="CF35" s="53" t="e">
        <f t="shared" si="17"/>
        <v>#REF!</v>
      </c>
      <c r="CG35" s="53" t="e">
        <f t="shared" si="17"/>
        <v>#REF!</v>
      </c>
      <c r="CH35" s="53" t="e">
        <f t="shared" si="17"/>
        <v>#REF!</v>
      </c>
      <c r="CI35" s="53" t="e">
        <f t="shared" si="17"/>
        <v>#REF!</v>
      </c>
      <c r="CJ35" s="53" t="e">
        <f t="shared" si="17"/>
        <v>#REF!</v>
      </c>
      <c r="CK35" s="53" t="e">
        <f t="shared" si="17"/>
        <v>#REF!</v>
      </c>
      <c r="CL35" s="53" t="e">
        <f t="shared" si="17"/>
        <v>#REF!</v>
      </c>
      <c r="CM35" s="53" t="e">
        <f t="shared" si="17"/>
        <v>#REF!</v>
      </c>
    </row>
    <row r="36" spans="1:121" ht="13" x14ac:dyDescent="0.3">
      <c r="A36" s="56" t="s">
        <v>33</v>
      </c>
      <c r="AG36" s="53" t="e">
        <f>AF35</f>
        <v>#REF!</v>
      </c>
      <c r="AH36" s="53" t="e">
        <f t="shared" si="14"/>
        <v>#REF!</v>
      </c>
      <c r="AI36" s="53" t="e">
        <f t="shared" si="14"/>
        <v>#REF!</v>
      </c>
      <c r="AJ36" s="53" t="e">
        <f t="shared" si="14"/>
        <v>#REF!</v>
      </c>
      <c r="AK36" s="60" t="e">
        <f t="shared" si="14"/>
        <v>#REF!</v>
      </c>
      <c r="AL36" s="53" t="e">
        <f t="shared" si="14"/>
        <v>#REF!</v>
      </c>
      <c r="AM36" s="53" t="e">
        <f t="shared" si="14"/>
        <v>#REF!</v>
      </c>
      <c r="AN36" s="53" t="e">
        <f t="shared" si="14"/>
        <v>#REF!</v>
      </c>
      <c r="AO36" s="53" t="e">
        <f t="shared" si="14"/>
        <v>#REF!</v>
      </c>
      <c r="AP36" s="53" t="e">
        <f t="shared" si="14"/>
        <v>#REF!</v>
      </c>
      <c r="AQ36" s="53" t="e">
        <f t="shared" si="14"/>
        <v>#REF!</v>
      </c>
      <c r="AR36" s="53" t="e">
        <f t="shared" si="15"/>
        <v>#REF!</v>
      </c>
      <c r="AS36" s="53" t="e">
        <f t="shared" si="15"/>
        <v>#REF!</v>
      </c>
      <c r="AT36" s="53" t="e">
        <f t="shared" si="15"/>
        <v>#REF!</v>
      </c>
      <c r="AU36" s="53" t="e">
        <f t="shared" si="15"/>
        <v>#REF!</v>
      </c>
      <c r="AV36" s="53" t="e">
        <f t="shared" si="15"/>
        <v>#REF!</v>
      </c>
      <c r="AW36" s="60" t="e">
        <f t="shared" si="15"/>
        <v>#REF!</v>
      </c>
      <c r="AX36" s="53" t="e">
        <f t="shared" si="15"/>
        <v>#REF!</v>
      </c>
      <c r="AY36" s="53" t="e">
        <f t="shared" si="15"/>
        <v>#REF!</v>
      </c>
      <c r="AZ36" s="53" t="e">
        <f t="shared" si="15"/>
        <v>#REF!</v>
      </c>
      <c r="BA36" s="53" t="e">
        <f t="shared" si="15"/>
        <v>#REF!</v>
      </c>
      <c r="BB36" s="53" t="e">
        <f t="shared" si="15"/>
        <v>#REF!</v>
      </c>
      <c r="BC36" s="53" t="e">
        <f t="shared" si="15"/>
        <v>#REF!</v>
      </c>
      <c r="BD36" s="53" t="e">
        <f t="shared" si="15"/>
        <v>#REF!</v>
      </c>
      <c r="BE36" s="53" t="e">
        <f t="shared" si="15"/>
        <v>#REF!</v>
      </c>
      <c r="BF36" s="53" t="e">
        <f t="shared" si="15"/>
        <v>#REF!</v>
      </c>
      <c r="BG36" s="53" t="e">
        <f t="shared" si="15"/>
        <v>#REF!</v>
      </c>
      <c r="BH36" s="53" t="e">
        <f t="shared" si="16"/>
        <v>#REF!</v>
      </c>
      <c r="BI36" s="60" t="e">
        <f t="shared" si="16"/>
        <v>#REF!</v>
      </c>
      <c r="BJ36" s="53" t="e">
        <f t="shared" si="16"/>
        <v>#REF!</v>
      </c>
      <c r="BK36" s="53" t="e">
        <f t="shared" si="16"/>
        <v>#REF!</v>
      </c>
      <c r="BL36" s="53" t="e">
        <f t="shared" si="16"/>
        <v>#REF!</v>
      </c>
      <c r="BM36" s="53" t="e">
        <f t="shared" si="16"/>
        <v>#REF!</v>
      </c>
      <c r="BN36" s="53" t="e">
        <f t="shared" si="16"/>
        <v>#REF!</v>
      </c>
      <c r="BO36" s="53" t="e">
        <f t="shared" si="16"/>
        <v>#REF!</v>
      </c>
      <c r="BP36" s="53" t="e">
        <f t="shared" si="16"/>
        <v>#REF!</v>
      </c>
      <c r="BQ36" s="53" t="e">
        <f t="shared" si="16"/>
        <v>#REF!</v>
      </c>
      <c r="BR36" s="53" t="e">
        <f t="shared" si="16"/>
        <v>#REF!</v>
      </c>
      <c r="BS36" s="53" t="e">
        <f t="shared" si="16"/>
        <v>#REF!</v>
      </c>
      <c r="BT36" s="53" t="e">
        <f t="shared" si="16"/>
        <v>#REF!</v>
      </c>
      <c r="BU36" s="53" t="e">
        <f t="shared" si="16"/>
        <v>#REF!</v>
      </c>
      <c r="BV36" s="53" t="e">
        <f t="shared" si="16"/>
        <v>#REF!</v>
      </c>
      <c r="BW36" s="53" t="e">
        <f t="shared" si="16"/>
        <v>#REF!</v>
      </c>
      <c r="BX36" s="53" t="e">
        <f t="shared" si="17"/>
        <v>#REF!</v>
      </c>
      <c r="BY36" s="53" t="e">
        <f t="shared" si="17"/>
        <v>#REF!</v>
      </c>
      <c r="BZ36" s="53" t="e">
        <f t="shared" si="17"/>
        <v>#REF!</v>
      </c>
      <c r="CA36" s="53" t="e">
        <f t="shared" si="17"/>
        <v>#REF!</v>
      </c>
      <c r="CB36" s="53" t="e">
        <f t="shared" si="17"/>
        <v>#REF!</v>
      </c>
      <c r="CC36" s="53" t="e">
        <f t="shared" si="17"/>
        <v>#REF!</v>
      </c>
      <c r="CD36" s="53" t="e">
        <f t="shared" si="17"/>
        <v>#REF!</v>
      </c>
      <c r="CE36" s="53" t="e">
        <f t="shared" si="17"/>
        <v>#REF!</v>
      </c>
      <c r="CF36" s="53" t="e">
        <f t="shared" si="17"/>
        <v>#REF!</v>
      </c>
      <c r="CG36" s="53" t="e">
        <f t="shared" si="17"/>
        <v>#REF!</v>
      </c>
      <c r="CH36" s="53" t="e">
        <f t="shared" si="17"/>
        <v>#REF!</v>
      </c>
      <c r="CI36" s="53" t="e">
        <f t="shared" si="17"/>
        <v>#REF!</v>
      </c>
      <c r="CJ36" s="53" t="e">
        <f t="shared" si="17"/>
        <v>#REF!</v>
      </c>
      <c r="CK36" s="53" t="e">
        <f t="shared" si="17"/>
        <v>#REF!</v>
      </c>
      <c r="CL36" s="53" t="e">
        <f t="shared" si="17"/>
        <v>#REF!</v>
      </c>
      <c r="CM36" s="53" t="e">
        <f t="shared" si="17"/>
        <v>#REF!</v>
      </c>
      <c r="CN36" s="53" t="e">
        <f t="shared" ref="CN36:CR40" si="18">CM35</f>
        <v>#REF!</v>
      </c>
    </row>
    <row r="37" spans="1:121" ht="13" x14ac:dyDescent="0.3">
      <c r="A37" s="56" t="s">
        <v>34</v>
      </c>
      <c r="AH37" s="53" t="e">
        <f>AG36</f>
        <v>#REF!</v>
      </c>
      <c r="AI37" s="53" t="e">
        <f t="shared" si="14"/>
        <v>#REF!</v>
      </c>
      <c r="AJ37" s="53" t="e">
        <f t="shared" si="14"/>
        <v>#REF!</v>
      </c>
      <c r="AK37" s="60" t="e">
        <f t="shared" si="14"/>
        <v>#REF!</v>
      </c>
      <c r="AL37" s="53" t="e">
        <f t="shared" si="14"/>
        <v>#REF!</v>
      </c>
      <c r="AM37" s="53" t="e">
        <f t="shared" si="14"/>
        <v>#REF!</v>
      </c>
      <c r="AN37" s="53" t="e">
        <f t="shared" si="14"/>
        <v>#REF!</v>
      </c>
      <c r="AO37" s="53" t="e">
        <f t="shared" si="14"/>
        <v>#REF!</v>
      </c>
      <c r="AP37" s="53" t="e">
        <f t="shared" si="14"/>
        <v>#REF!</v>
      </c>
      <c r="AQ37" s="53" t="e">
        <f t="shared" si="14"/>
        <v>#REF!</v>
      </c>
      <c r="AR37" s="53" t="e">
        <f t="shared" si="15"/>
        <v>#REF!</v>
      </c>
      <c r="AS37" s="53" t="e">
        <f t="shared" si="15"/>
        <v>#REF!</v>
      </c>
      <c r="AT37" s="53" t="e">
        <f t="shared" si="15"/>
        <v>#REF!</v>
      </c>
      <c r="AU37" s="53" t="e">
        <f t="shared" si="15"/>
        <v>#REF!</v>
      </c>
      <c r="AV37" s="53" t="e">
        <f t="shared" si="15"/>
        <v>#REF!</v>
      </c>
      <c r="AW37" s="60" t="e">
        <f t="shared" si="15"/>
        <v>#REF!</v>
      </c>
      <c r="AX37" s="53" t="e">
        <f t="shared" si="15"/>
        <v>#REF!</v>
      </c>
      <c r="AY37" s="53" t="e">
        <f t="shared" si="15"/>
        <v>#REF!</v>
      </c>
      <c r="AZ37" s="53" t="e">
        <f t="shared" si="15"/>
        <v>#REF!</v>
      </c>
      <c r="BA37" s="53" t="e">
        <f t="shared" si="15"/>
        <v>#REF!</v>
      </c>
      <c r="BB37" s="53" t="e">
        <f t="shared" si="15"/>
        <v>#REF!</v>
      </c>
      <c r="BC37" s="53" t="e">
        <f t="shared" si="15"/>
        <v>#REF!</v>
      </c>
      <c r="BD37" s="53" t="e">
        <f t="shared" si="15"/>
        <v>#REF!</v>
      </c>
      <c r="BE37" s="53" t="e">
        <f t="shared" si="15"/>
        <v>#REF!</v>
      </c>
      <c r="BF37" s="53" t="e">
        <f t="shared" si="15"/>
        <v>#REF!</v>
      </c>
      <c r="BG37" s="53" t="e">
        <f t="shared" si="15"/>
        <v>#REF!</v>
      </c>
      <c r="BH37" s="53" t="e">
        <f t="shared" si="16"/>
        <v>#REF!</v>
      </c>
      <c r="BI37" s="60" t="e">
        <f t="shared" si="16"/>
        <v>#REF!</v>
      </c>
      <c r="BJ37" s="53" t="e">
        <f t="shared" si="16"/>
        <v>#REF!</v>
      </c>
      <c r="BK37" s="53" t="e">
        <f t="shared" si="16"/>
        <v>#REF!</v>
      </c>
      <c r="BL37" s="53" t="e">
        <f t="shared" si="16"/>
        <v>#REF!</v>
      </c>
      <c r="BM37" s="53" t="e">
        <f t="shared" si="16"/>
        <v>#REF!</v>
      </c>
      <c r="BN37" s="53" t="e">
        <f t="shared" si="16"/>
        <v>#REF!</v>
      </c>
      <c r="BO37" s="53" t="e">
        <f t="shared" si="16"/>
        <v>#REF!</v>
      </c>
      <c r="BP37" s="53" t="e">
        <f t="shared" si="16"/>
        <v>#REF!</v>
      </c>
      <c r="BQ37" s="53" t="e">
        <f t="shared" si="16"/>
        <v>#REF!</v>
      </c>
      <c r="BR37" s="53" t="e">
        <f t="shared" si="16"/>
        <v>#REF!</v>
      </c>
      <c r="BS37" s="53" t="e">
        <f t="shared" si="16"/>
        <v>#REF!</v>
      </c>
      <c r="BT37" s="53" t="e">
        <f t="shared" si="16"/>
        <v>#REF!</v>
      </c>
      <c r="BU37" s="53" t="e">
        <f t="shared" si="16"/>
        <v>#REF!</v>
      </c>
      <c r="BV37" s="53" t="e">
        <f t="shared" si="16"/>
        <v>#REF!</v>
      </c>
      <c r="BW37" s="53" t="e">
        <f t="shared" si="16"/>
        <v>#REF!</v>
      </c>
      <c r="BX37" s="53" t="e">
        <f t="shared" si="17"/>
        <v>#REF!</v>
      </c>
      <c r="BY37" s="53" t="e">
        <f t="shared" si="17"/>
        <v>#REF!</v>
      </c>
      <c r="BZ37" s="53" t="e">
        <f t="shared" si="17"/>
        <v>#REF!</v>
      </c>
      <c r="CA37" s="53" t="e">
        <f t="shared" si="17"/>
        <v>#REF!</v>
      </c>
      <c r="CB37" s="53" t="e">
        <f t="shared" si="17"/>
        <v>#REF!</v>
      </c>
      <c r="CC37" s="53" t="e">
        <f t="shared" si="17"/>
        <v>#REF!</v>
      </c>
      <c r="CD37" s="53" t="e">
        <f t="shared" si="17"/>
        <v>#REF!</v>
      </c>
      <c r="CE37" s="53" t="e">
        <f t="shared" si="17"/>
        <v>#REF!</v>
      </c>
      <c r="CF37" s="53" t="e">
        <f t="shared" si="17"/>
        <v>#REF!</v>
      </c>
      <c r="CG37" s="53" t="e">
        <f t="shared" si="17"/>
        <v>#REF!</v>
      </c>
      <c r="CH37" s="53" t="e">
        <f t="shared" si="17"/>
        <v>#REF!</v>
      </c>
      <c r="CI37" s="53" t="e">
        <f t="shared" si="17"/>
        <v>#REF!</v>
      </c>
      <c r="CJ37" s="53" t="e">
        <f t="shared" si="17"/>
        <v>#REF!</v>
      </c>
      <c r="CK37" s="53" t="e">
        <f t="shared" si="17"/>
        <v>#REF!</v>
      </c>
      <c r="CL37" s="53" t="e">
        <f t="shared" si="17"/>
        <v>#REF!</v>
      </c>
      <c r="CM37" s="53" t="e">
        <f t="shared" si="17"/>
        <v>#REF!</v>
      </c>
      <c r="CN37" s="53" t="e">
        <f t="shared" si="18"/>
        <v>#REF!</v>
      </c>
      <c r="CO37" s="53" t="e">
        <f t="shared" si="18"/>
        <v>#REF!</v>
      </c>
    </row>
    <row r="38" spans="1:121" ht="13" x14ac:dyDescent="0.3">
      <c r="A38" s="56" t="s">
        <v>35</v>
      </c>
      <c r="AI38" s="53" t="e">
        <f>AH37</f>
        <v>#REF!</v>
      </c>
      <c r="AJ38" s="53" t="e">
        <f t="shared" si="14"/>
        <v>#REF!</v>
      </c>
      <c r="AK38" s="60" t="e">
        <f t="shared" si="14"/>
        <v>#REF!</v>
      </c>
      <c r="AL38" s="53" t="e">
        <f t="shared" si="14"/>
        <v>#REF!</v>
      </c>
      <c r="AM38" s="53" t="e">
        <f t="shared" si="14"/>
        <v>#REF!</v>
      </c>
      <c r="AN38" s="53" t="e">
        <f t="shared" si="14"/>
        <v>#REF!</v>
      </c>
      <c r="AO38" s="53" t="e">
        <f t="shared" si="14"/>
        <v>#REF!</v>
      </c>
      <c r="AP38" s="53" t="e">
        <f t="shared" si="14"/>
        <v>#REF!</v>
      </c>
      <c r="AQ38" s="53" t="e">
        <f t="shared" si="14"/>
        <v>#REF!</v>
      </c>
      <c r="AR38" s="53" t="e">
        <f t="shared" si="15"/>
        <v>#REF!</v>
      </c>
      <c r="AS38" s="53" t="e">
        <f t="shared" si="15"/>
        <v>#REF!</v>
      </c>
      <c r="AT38" s="53" t="e">
        <f t="shared" si="15"/>
        <v>#REF!</v>
      </c>
      <c r="AU38" s="53" t="e">
        <f t="shared" si="15"/>
        <v>#REF!</v>
      </c>
      <c r="AV38" s="53" t="e">
        <f t="shared" si="15"/>
        <v>#REF!</v>
      </c>
      <c r="AW38" s="60" t="e">
        <f t="shared" si="15"/>
        <v>#REF!</v>
      </c>
      <c r="AX38" s="53" t="e">
        <f t="shared" si="15"/>
        <v>#REF!</v>
      </c>
      <c r="AY38" s="53" t="e">
        <f t="shared" si="15"/>
        <v>#REF!</v>
      </c>
      <c r="AZ38" s="53" t="e">
        <f t="shared" si="15"/>
        <v>#REF!</v>
      </c>
      <c r="BA38" s="53" t="e">
        <f t="shared" si="15"/>
        <v>#REF!</v>
      </c>
      <c r="BB38" s="53" t="e">
        <f t="shared" si="15"/>
        <v>#REF!</v>
      </c>
      <c r="BC38" s="53" t="e">
        <f t="shared" si="15"/>
        <v>#REF!</v>
      </c>
      <c r="BD38" s="53" t="e">
        <f t="shared" si="15"/>
        <v>#REF!</v>
      </c>
      <c r="BE38" s="53" t="e">
        <f t="shared" si="15"/>
        <v>#REF!</v>
      </c>
      <c r="BF38" s="53" t="e">
        <f t="shared" si="15"/>
        <v>#REF!</v>
      </c>
      <c r="BG38" s="53" t="e">
        <f t="shared" si="15"/>
        <v>#REF!</v>
      </c>
      <c r="BH38" s="53" t="e">
        <f t="shared" si="16"/>
        <v>#REF!</v>
      </c>
      <c r="BI38" s="60" t="e">
        <f t="shared" si="16"/>
        <v>#REF!</v>
      </c>
      <c r="BJ38" s="53" t="e">
        <f t="shared" si="16"/>
        <v>#REF!</v>
      </c>
      <c r="BK38" s="53" t="e">
        <f t="shared" si="16"/>
        <v>#REF!</v>
      </c>
      <c r="BL38" s="53" t="e">
        <f t="shared" si="16"/>
        <v>#REF!</v>
      </c>
      <c r="BM38" s="53" t="e">
        <f t="shared" si="16"/>
        <v>#REF!</v>
      </c>
      <c r="BN38" s="53" t="e">
        <f t="shared" si="16"/>
        <v>#REF!</v>
      </c>
      <c r="BO38" s="53" t="e">
        <f t="shared" si="16"/>
        <v>#REF!</v>
      </c>
      <c r="BP38" s="53" t="e">
        <f t="shared" si="16"/>
        <v>#REF!</v>
      </c>
      <c r="BQ38" s="53" t="e">
        <f t="shared" si="16"/>
        <v>#REF!</v>
      </c>
      <c r="BR38" s="53" t="e">
        <f t="shared" si="16"/>
        <v>#REF!</v>
      </c>
      <c r="BS38" s="53" t="e">
        <f t="shared" si="16"/>
        <v>#REF!</v>
      </c>
      <c r="BT38" s="53" t="e">
        <f t="shared" si="16"/>
        <v>#REF!</v>
      </c>
      <c r="BU38" s="53" t="e">
        <f t="shared" si="16"/>
        <v>#REF!</v>
      </c>
      <c r="BV38" s="53" t="e">
        <f t="shared" si="16"/>
        <v>#REF!</v>
      </c>
      <c r="BW38" s="53" t="e">
        <f t="shared" si="16"/>
        <v>#REF!</v>
      </c>
      <c r="BX38" s="53" t="e">
        <f t="shared" si="17"/>
        <v>#REF!</v>
      </c>
      <c r="BY38" s="53" t="e">
        <f t="shared" si="17"/>
        <v>#REF!</v>
      </c>
      <c r="BZ38" s="53" t="e">
        <f t="shared" si="17"/>
        <v>#REF!</v>
      </c>
      <c r="CA38" s="53" t="e">
        <f t="shared" si="17"/>
        <v>#REF!</v>
      </c>
      <c r="CB38" s="53" t="e">
        <f t="shared" si="17"/>
        <v>#REF!</v>
      </c>
      <c r="CC38" s="53" t="e">
        <f t="shared" si="17"/>
        <v>#REF!</v>
      </c>
      <c r="CD38" s="53" t="e">
        <f t="shared" si="17"/>
        <v>#REF!</v>
      </c>
      <c r="CE38" s="53" t="e">
        <f t="shared" si="17"/>
        <v>#REF!</v>
      </c>
      <c r="CF38" s="53" t="e">
        <f t="shared" si="17"/>
        <v>#REF!</v>
      </c>
      <c r="CG38" s="53" t="e">
        <f t="shared" si="17"/>
        <v>#REF!</v>
      </c>
      <c r="CH38" s="53" t="e">
        <f t="shared" si="17"/>
        <v>#REF!</v>
      </c>
      <c r="CI38" s="53" t="e">
        <f t="shared" si="17"/>
        <v>#REF!</v>
      </c>
      <c r="CJ38" s="53" t="e">
        <f t="shared" si="17"/>
        <v>#REF!</v>
      </c>
      <c r="CK38" s="53" t="e">
        <f t="shared" si="17"/>
        <v>#REF!</v>
      </c>
      <c r="CL38" s="53" t="e">
        <f t="shared" si="17"/>
        <v>#REF!</v>
      </c>
      <c r="CM38" s="53" t="e">
        <f t="shared" si="17"/>
        <v>#REF!</v>
      </c>
      <c r="CN38" s="53" t="e">
        <f t="shared" si="18"/>
        <v>#REF!</v>
      </c>
      <c r="CO38" s="53" t="e">
        <f t="shared" si="18"/>
        <v>#REF!</v>
      </c>
      <c r="CP38" s="53" t="e">
        <f t="shared" si="18"/>
        <v>#REF!</v>
      </c>
    </row>
    <row r="39" spans="1:121" ht="13" x14ac:dyDescent="0.3">
      <c r="A39" s="56" t="s">
        <v>36</v>
      </c>
      <c r="AJ39" s="53" t="e">
        <f>AI38</f>
        <v>#REF!</v>
      </c>
      <c r="AK39" s="60" t="e">
        <f t="shared" si="14"/>
        <v>#REF!</v>
      </c>
      <c r="AL39" s="53" t="e">
        <f t="shared" si="14"/>
        <v>#REF!</v>
      </c>
      <c r="AM39" s="53" t="e">
        <f t="shared" si="14"/>
        <v>#REF!</v>
      </c>
      <c r="AN39" s="53" t="e">
        <f t="shared" si="14"/>
        <v>#REF!</v>
      </c>
      <c r="AO39" s="53" t="e">
        <f t="shared" si="14"/>
        <v>#REF!</v>
      </c>
      <c r="AP39" s="53" t="e">
        <f t="shared" si="14"/>
        <v>#REF!</v>
      </c>
      <c r="AQ39" s="53" t="e">
        <f t="shared" si="14"/>
        <v>#REF!</v>
      </c>
      <c r="AR39" s="53" t="e">
        <f t="shared" si="15"/>
        <v>#REF!</v>
      </c>
      <c r="AS39" s="53" t="e">
        <f t="shared" si="15"/>
        <v>#REF!</v>
      </c>
      <c r="AT39" s="53" t="e">
        <f t="shared" si="15"/>
        <v>#REF!</v>
      </c>
      <c r="AU39" s="53" t="e">
        <f t="shared" si="15"/>
        <v>#REF!</v>
      </c>
      <c r="AV39" s="53" t="e">
        <f t="shared" si="15"/>
        <v>#REF!</v>
      </c>
      <c r="AW39" s="60" t="e">
        <f t="shared" si="15"/>
        <v>#REF!</v>
      </c>
      <c r="AX39" s="53" t="e">
        <f t="shared" si="15"/>
        <v>#REF!</v>
      </c>
      <c r="AY39" s="53" t="e">
        <f t="shared" si="15"/>
        <v>#REF!</v>
      </c>
      <c r="AZ39" s="53" t="e">
        <f t="shared" si="15"/>
        <v>#REF!</v>
      </c>
      <c r="BA39" s="53" t="e">
        <f t="shared" si="15"/>
        <v>#REF!</v>
      </c>
      <c r="BB39" s="53" t="e">
        <f t="shared" si="15"/>
        <v>#REF!</v>
      </c>
      <c r="BC39" s="53" t="e">
        <f t="shared" si="15"/>
        <v>#REF!</v>
      </c>
      <c r="BD39" s="53" t="e">
        <f t="shared" si="15"/>
        <v>#REF!</v>
      </c>
      <c r="BE39" s="53" t="e">
        <f t="shared" si="15"/>
        <v>#REF!</v>
      </c>
      <c r="BF39" s="53" t="e">
        <f t="shared" si="15"/>
        <v>#REF!</v>
      </c>
      <c r="BG39" s="53" t="e">
        <f t="shared" si="15"/>
        <v>#REF!</v>
      </c>
      <c r="BH39" s="53" t="e">
        <f t="shared" si="16"/>
        <v>#REF!</v>
      </c>
      <c r="BI39" s="60" t="e">
        <f t="shared" si="16"/>
        <v>#REF!</v>
      </c>
      <c r="BJ39" s="53" t="e">
        <f t="shared" si="16"/>
        <v>#REF!</v>
      </c>
      <c r="BK39" s="53" t="e">
        <f t="shared" si="16"/>
        <v>#REF!</v>
      </c>
      <c r="BL39" s="53" t="e">
        <f t="shared" si="16"/>
        <v>#REF!</v>
      </c>
      <c r="BM39" s="53" t="e">
        <f t="shared" si="16"/>
        <v>#REF!</v>
      </c>
      <c r="BN39" s="53" t="e">
        <f t="shared" si="16"/>
        <v>#REF!</v>
      </c>
      <c r="BO39" s="53" t="e">
        <f t="shared" si="16"/>
        <v>#REF!</v>
      </c>
      <c r="BP39" s="53" t="e">
        <f t="shared" si="16"/>
        <v>#REF!</v>
      </c>
      <c r="BQ39" s="53" t="e">
        <f t="shared" si="16"/>
        <v>#REF!</v>
      </c>
      <c r="BR39" s="53" t="e">
        <f t="shared" si="16"/>
        <v>#REF!</v>
      </c>
      <c r="BS39" s="53" t="e">
        <f t="shared" si="16"/>
        <v>#REF!</v>
      </c>
      <c r="BT39" s="53" t="e">
        <f t="shared" si="16"/>
        <v>#REF!</v>
      </c>
      <c r="BU39" s="53" t="e">
        <f t="shared" si="16"/>
        <v>#REF!</v>
      </c>
      <c r="BV39" s="53" t="e">
        <f t="shared" si="16"/>
        <v>#REF!</v>
      </c>
      <c r="BW39" s="53" t="e">
        <f t="shared" si="16"/>
        <v>#REF!</v>
      </c>
      <c r="BX39" s="53" t="e">
        <f t="shared" si="17"/>
        <v>#REF!</v>
      </c>
      <c r="BY39" s="53" t="e">
        <f t="shared" si="17"/>
        <v>#REF!</v>
      </c>
      <c r="BZ39" s="53" t="e">
        <f t="shared" si="17"/>
        <v>#REF!</v>
      </c>
      <c r="CA39" s="53" t="e">
        <f t="shared" si="17"/>
        <v>#REF!</v>
      </c>
      <c r="CB39" s="53" t="e">
        <f t="shared" si="17"/>
        <v>#REF!</v>
      </c>
      <c r="CC39" s="53" t="e">
        <f t="shared" si="17"/>
        <v>#REF!</v>
      </c>
      <c r="CD39" s="53" t="e">
        <f t="shared" si="17"/>
        <v>#REF!</v>
      </c>
      <c r="CE39" s="53" t="e">
        <f t="shared" si="17"/>
        <v>#REF!</v>
      </c>
      <c r="CF39" s="53" t="e">
        <f t="shared" si="17"/>
        <v>#REF!</v>
      </c>
      <c r="CG39" s="53" t="e">
        <f t="shared" si="17"/>
        <v>#REF!</v>
      </c>
      <c r="CH39" s="53" t="e">
        <f t="shared" si="17"/>
        <v>#REF!</v>
      </c>
      <c r="CI39" s="53" t="e">
        <f t="shared" si="17"/>
        <v>#REF!</v>
      </c>
      <c r="CJ39" s="53" t="e">
        <f t="shared" si="17"/>
        <v>#REF!</v>
      </c>
      <c r="CK39" s="53" t="e">
        <f t="shared" si="17"/>
        <v>#REF!</v>
      </c>
      <c r="CL39" s="53" t="e">
        <f t="shared" si="17"/>
        <v>#REF!</v>
      </c>
      <c r="CM39" s="53" t="e">
        <f t="shared" si="17"/>
        <v>#REF!</v>
      </c>
      <c r="CN39" s="53" t="e">
        <f t="shared" si="18"/>
        <v>#REF!</v>
      </c>
      <c r="CO39" s="53" t="e">
        <f t="shared" si="18"/>
        <v>#REF!</v>
      </c>
      <c r="CP39" s="53" t="e">
        <f t="shared" si="18"/>
        <v>#REF!</v>
      </c>
      <c r="CQ39" s="53" t="e">
        <f t="shared" si="18"/>
        <v>#REF!</v>
      </c>
    </row>
    <row r="40" spans="1:121" s="48" customFormat="1" ht="13.5" thickBot="1" x14ac:dyDescent="0.35">
      <c r="A40" s="58" t="s">
        <v>37</v>
      </c>
      <c r="M40" s="52"/>
      <c r="Y40" s="52"/>
      <c r="AK40" s="61" t="e">
        <f>AJ39</f>
        <v>#REF!</v>
      </c>
      <c r="AL40" s="59" t="e">
        <f t="shared" si="14"/>
        <v>#REF!</v>
      </c>
      <c r="AM40" s="59" t="e">
        <f t="shared" si="14"/>
        <v>#REF!</v>
      </c>
      <c r="AN40" s="59" t="e">
        <f t="shared" si="14"/>
        <v>#REF!</v>
      </c>
      <c r="AO40" s="59" t="e">
        <f t="shared" si="14"/>
        <v>#REF!</v>
      </c>
      <c r="AP40" s="59" t="e">
        <f t="shared" si="14"/>
        <v>#REF!</v>
      </c>
      <c r="AQ40" s="59" t="e">
        <f t="shared" si="14"/>
        <v>#REF!</v>
      </c>
      <c r="AR40" s="59" t="e">
        <f t="shared" si="15"/>
        <v>#REF!</v>
      </c>
      <c r="AS40" s="59" t="e">
        <f t="shared" si="15"/>
        <v>#REF!</v>
      </c>
      <c r="AT40" s="59" t="e">
        <f t="shared" si="15"/>
        <v>#REF!</v>
      </c>
      <c r="AU40" s="59" t="e">
        <f t="shared" si="15"/>
        <v>#REF!</v>
      </c>
      <c r="AV40" s="59" t="e">
        <f t="shared" si="15"/>
        <v>#REF!</v>
      </c>
      <c r="AW40" s="61" t="e">
        <f t="shared" si="15"/>
        <v>#REF!</v>
      </c>
      <c r="AX40" s="59" t="e">
        <f t="shared" si="15"/>
        <v>#REF!</v>
      </c>
      <c r="AY40" s="59" t="e">
        <f t="shared" si="15"/>
        <v>#REF!</v>
      </c>
      <c r="AZ40" s="59" t="e">
        <f t="shared" si="15"/>
        <v>#REF!</v>
      </c>
      <c r="BA40" s="59" t="e">
        <f t="shared" si="15"/>
        <v>#REF!</v>
      </c>
      <c r="BB40" s="59" t="e">
        <f t="shared" si="15"/>
        <v>#REF!</v>
      </c>
      <c r="BC40" s="59" t="e">
        <f t="shared" si="15"/>
        <v>#REF!</v>
      </c>
      <c r="BD40" s="59" t="e">
        <f t="shared" si="15"/>
        <v>#REF!</v>
      </c>
      <c r="BE40" s="59" t="e">
        <f t="shared" si="15"/>
        <v>#REF!</v>
      </c>
      <c r="BF40" s="59" t="e">
        <f t="shared" si="15"/>
        <v>#REF!</v>
      </c>
      <c r="BG40" s="59" t="e">
        <f t="shared" si="15"/>
        <v>#REF!</v>
      </c>
      <c r="BH40" s="59" t="e">
        <f t="shared" si="16"/>
        <v>#REF!</v>
      </c>
      <c r="BI40" s="61" t="e">
        <f t="shared" si="16"/>
        <v>#REF!</v>
      </c>
      <c r="BJ40" s="59" t="e">
        <f t="shared" si="16"/>
        <v>#REF!</v>
      </c>
      <c r="BK40" s="59" t="e">
        <f t="shared" si="16"/>
        <v>#REF!</v>
      </c>
      <c r="BL40" s="59" t="e">
        <f t="shared" si="16"/>
        <v>#REF!</v>
      </c>
      <c r="BM40" s="59" t="e">
        <f t="shared" si="16"/>
        <v>#REF!</v>
      </c>
      <c r="BN40" s="59" t="e">
        <f t="shared" si="16"/>
        <v>#REF!</v>
      </c>
      <c r="BO40" s="59" t="e">
        <f t="shared" si="16"/>
        <v>#REF!</v>
      </c>
      <c r="BP40" s="59" t="e">
        <f t="shared" si="16"/>
        <v>#REF!</v>
      </c>
      <c r="BQ40" s="59" t="e">
        <f t="shared" si="16"/>
        <v>#REF!</v>
      </c>
      <c r="BR40" s="59" t="e">
        <f t="shared" si="16"/>
        <v>#REF!</v>
      </c>
      <c r="BS40" s="59" t="e">
        <f t="shared" si="16"/>
        <v>#REF!</v>
      </c>
      <c r="BT40" s="59" t="e">
        <f t="shared" si="16"/>
        <v>#REF!</v>
      </c>
      <c r="BU40" s="59" t="e">
        <f t="shared" si="16"/>
        <v>#REF!</v>
      </c>
      <c r="BV40" s="59" t="e">
        <f t="shared" si="16"/>
        <v>#REF!</v>
      </c>
      <c r="BW40" s="59" t="e">
        <f t="shared" si="16"/>
        <v>#REF!</v>
      </c>
      <c r="BX40" s="59" t="e">
        <f t="shared" si="17"/>
        <v>#REF!</v>
      </c>
      <c r="BY40" s="59" t="e">
        <f t="shared" si="17"/>
        <v>#REF!</v>
      </c>
      <c r="BZ40" s="59" t="e">
        <f t="shared" si="17"/>
        <v>#REF!</v>
      </c>
      <c r="CA40" s="59" t="e">
        <f t="shared" si="17"/>
        <v>#REF!</v>
      </c>
      <c r="CB40" s="59" t="e">
        <f t="shared" si="17"/>
        <v>#REF!</v>
      </c>
      <c r="CC40" s="59" t="e">
        <f t="shared" si="17"/>
        <v>#REF!</v>
      </c>
      <c r="CD40" s="59" t="e">
        <f t="shared" si="17"/>
        <v>#REF!</v>
      </c>
      <c r="CE40" s="59" t="e">
        <f t="shared" si="17"/>
        <v>#REF!</v>
      </c>
      <c r="CF40" s="59" t="e">
        <f t="shared" si="17"/>
        <v>#REF!</v>
      </c>
      <c r="CG40" s="59" t="e">
        <f t="shared" si="17"/>
        <v>#REF!</v>
      </c>
      <c r="CH40" s="59" t="e">
        <f t="shared" si="17"/>
        <v>#REF!</v>
      </c>
      <c r="CI40" s="59" t="e">
        <f t="shared" si="17"/>
        <v>#REF!</v>
      </c>
      <c r="CJ40" s="59" t="e">
        <f t="shared" si="17"/>
        <v>#REF!</v>
      </c>
      <c r="CK40" s="59" t="e">
        <f t="shared" si="17"/>
        <v>#REF!</v>
      </c>
      <c r="CL40" s="59" t="e">
        <f t="shared" si="17"/>
        <v>#REF!</v>
      </c>
      <c r="CM40" s="59" t="e">
        <f t="shared" si="17"/>
        <v>#REF!</v>
      </c>
      <c r="CN40" s="59" t="e">
        <f t="shared" si="18"/>
        <v>#REF!</v>
      </c>
      <c r="CO40" s="59" t="e">
        <f t="shared" si="18"/>
        <v>#REF!</v>
      </c>
      <c r="CP40" s="59" t="e">
        <f t="shared" si="18"/>
        <v>#REF!</v>
      </c>
      <c r="CQ40" s="59" t="e">
        <f t="shared" si="18"/>
        <v>#REF!</v>
      </c>
      <c r="CR40" s="59" t="e">
        <f t="shared" si="18"/>
        <v>#REF!</v>
      </c>
      <c r="CS40" s="52"/>
      <c r="DE40" s="52"/>
      <c r="DQ40" s="52"/>
    </row>
    <row r="41" spans="1:121" ht="13" x14ac:dyDescent="0.3">
      <c r="A41" s="57" t="s">
        <v>38</v>
      </c>
      <c r="AL41" s="89" t="e">
        <f>B5</f>
        <v>#REF!</v>
      </c>
      <c r="AM41" s="89" t="e">
        <f t="shared" ref="AM41:AW41" si="19">C5</f>
        <v>#REF!</v>
      </c>
      <c r="AN41" s="89" t="e">
        <f t="shared" si="19"/>
        <v>#REF!</v>
      </c>
      <c r="AO41" s="89" t="e">
        <f t="shared" si="19"/>
        <v>#REF!</v>
      </c>
      <c r="AP41" s="89" t="e">
        <f t="shared" si="19"/>
        <v>#REF!</v>
      </c>
      <c r="AQ41" s="89" t="e">
        <f t="shared" si="19"/>
        <v>#REF!</v>
      </c>
      <c r="AR41" s="89" t="e">
        <f t="shared" si="19"/>
        <v>#REF!</v>
      </c>
      <c r="AS41" s="89" t="e">
        <f t="shared" si="19"/>
        <v>#REF!</v>
      </c>
      <c r="AT41" s="89" t="e">
        <f t="shared" si="19"/>
        <v>#REF!</v>
      </c>
      <c r="AU41" s="89" t="e">
        <f t="shared" si="19"/>
        <v>#REF!</v>
      </c>
      <c r="AV41" s="89" t="e">
        <f t="shared" si="19"/>
        <v>#REF!</v>
      </c>
      <c r="AW41" s="89" t="e">
        <f t="shared" si="19"/>
        <v>#REF!</v>
      </c>
      <c r="AX41" s="53" t="e">
        <f>Hybrid!N12</f>
        <v>#REF!</v>
      </c>
      <c r="AY41" s="53" t="e">
        <f>Hybrid!O12</f>
        <v>#REF!</v>
      </c>
      <c r="AZ41" s="53" t="e">
        <f>Hybrid!P12</f>
        <v>#REF!</v>
      </c>
      <c r="BA41" s="53" t="e">
        <f>Hybrid!Q12</f>
        <v>#REF!</v>
      </c>
      <c r="BB41" s="53" t="e">
        <f>Hybrid!R12</f>
        <v>#REF!</v>
      </c>
      <c r="BC41" s="53" t="e">
        <f>Hybrid!S12</f>
        <v>#REF!</v>
      </c>
      <c r="BD41" s="53" t="e">
        <f>Hybrid!T12</f>
        <v>#REF!</v>
      </c>
      <c r="BE41" s="53" t="e">
        <f>Hybrid!U12</f>
        <v>#REF!</v>
      </c>
      <c r="BF41" s="53" t="e">
        <f>Hybrid!V12</f>
        <v>#REF!</v>
      </c>
      <c r="BG41" s="53" t="e">
        <f>Hybrid!W12</f>
        <v>#REF!</v>
      </c>
      <c r="BH41" s="53" t="e">
        <f>Hybrid!X12</f>
        <v>#REF!</v>
      </c>
      <c r="BI41" s="53" t="e">
        <f>Hybrid!Y12</f>
        <v>#REF!</v>
      </c>
      <c r="BJ41" s="53" t="e">
        <f>Hybrid!Z12</f>
        <v>#REF!</v>
      </c>
      <c r="BK41" s="53" t="e">
        <f>Hybrid!AA12</f>
        <v>#REF!</v>
      </c>
      <c r="BL41" s="53" t="e">
        <f>Hybrid!AB12</f>
        <v>#REF!</v>
      </c>
      <c r="BM41" s="53" t="e">
        <f>Hybrid!AC12</f>
        <v>#REF!</v>
      </c>
      <c r="BN41" s="53" t="e">
        <f>Hybrid!AD12</f>
        <v>#REF!</v>
      </c>
      <c r="BO41" s="53" t="e">
        <f>Hybrid!AE12</f>
        <v>#REF!</v>
      </c>
      <c r="BP41" s="53" t="e">
        <f>Hybrid!AF12</f>
        <v>#REF!</v>
      </c>
      <c r="BQ41" s="53" t="e">
        <f>Hybrid!AG12</f>
        <v>#REF!</v>
      </c>
      <c r="BR41" s="53" t="e">
        <f>Hybrid!AH12</f>
        <v>#REF!</v>
      </c>
      <c r="BS41" s="53" t="e">
        <f>Hybrid!AI12</f>
        <v>#REF!</v>
      </c>
      <c r="BT41" s="53" t="e">
        <f>Hybrid!AJ12</f>
        <v>#REF!</v>
      </c>
      <c r="BU41" s="53" t="e">
        <f>Hybrid!AK12</f>
        <v>#REF!</v>
      </c>
      <c r="BV41" s="53" t="e">
        <f>Hybrid!AL12</f>
        <v>#REF!</v>
      </c>
      <c r="BW41" s="53" t="e">
        <f>Hybrid!AM12</f>
        <v>#REF!</v>
      </c>
      <c r="BX41" s="53" t="e">
        <f>Hybrid!AN12</f>
        <v>#REF!</v>
      </c>
      <c r="BY41" s="53" t="e">
        <f>Hybrid!AO12</f>
        <v>#REF!</v>
      </c>
      <c r="BZ41" s="53" t="e">
        <f>Hybrid!AP12</f>
        <v>#REF!</v>
      </c>
      <c r="CA41" s="53" t="e">
        <f>Hybrid!AQ12</f>
        <v>#REF!</v>
      </c>
      <c r="CB41" s="53" t="e">
        <f>Hybrid!AR12</f>
        <v>#REF!</v>
      </c>
      <c r="CC41" s="53" t="e">
        <f>Hybrid!AS12</f>
        <v>#REF!</v>
      </c>
      <c r="CD41" s="53" t="e">
        <f>Hybrid!AT12</f>
        <v>#REF!</v>
      </c>
      <c r="CE41" s="53" t="e">
        <f>Hybrid!AU12</f>
        <v>#REF!</v>
      </c>
      <c r="CF41" s="53" t="e">
        <f>Hybrid!AV12</f>
        <v>#REF!</v>
      </c>
      <c r="CG41" s="53" t="e">
        <f>Hybrid!AW12</f>
        <v>#REF!</v>
      </c>
      <c r="CH41" s="53" t="e">
        <f>Hybrid!AX12</f>
        <v>#REF!</v>
      </c>
      <c r="CI41" s="53" t="e">
        <f>Hybrid!AY12</f>
        <v>#REF!</v>
      </c>
      <c r="CJ41" s="53" t="e">
        <f>Hybrid!AZ12</f>
        <v>#REF!</v>
      </c>
      <c r="CK41" s="53" t="e">
        <f>Hybrid!BA12</f>
        <v>#REF!</v>
      </c>
      <c r="CL41" s="53" t="e">
        <f>Hybrid!BB12</f>
        <v>#REF!</v>
      </c>
      <c r="CM41" s="53" t="e">
        <f>Hybrid!BC12</f>
        <v>#REF!</v>
      </c>
      <c r="CN41" s="53" t="e">
        <f>Hybrid!BD12</f>
        <v>#REF!</v>
      </c>
      <c r="CO41" s="53" t="e">
        <f>Hybrid!BE12</f>
        <v>#REF!</v>
      </c>
      <c r="CP41" s="53" t="e">
        <f>Hybrid!BF12</f>
        <v>#REF!</v>
      </c>
      <c r="CQ41" s="53" t="e">
        <f>Hybrid!BG12</f>
        <v>#REF!</v>
      </c>
      <c r="CR41" s="53" t="e">
        <f>Hybrid!BH12</f>
        <v>#REF!</v>
      </c>
      <c r="CS41" s="53" t="e">
        <f>Hybrid!BI12</f>
        <v>#REF!</v>
      </c>
      <c r="CT41" s="53">
        <f>Hybrid!BJ12</f>
        <v>0</v>
      </c>
      <c r="CU41" s="53">
        <f>Hybrid!BK12</f>
        <v>0</v>
      </c>
    </row>
    <row r="42" spans="1:121" ht="13" x14ac:dyDescent="0.3">
      <c r="A42" s="56" t="s">
        <v>39</v>
      </c>
      <c r="AM42" s="53" t="e">
        <f>AL41</f>
        <v>#REF!</v>
      </c>
      <c r="AN42" s="53" t="e">
        <f t="shared" ref="AN42:BC52" si="20">AM41</f>
        <v>#REF!</v>
      </c>
      <c r="AO42" s="53" t="e">
        <f t="shared" si="20"/>
        <v>#REF!</v>
      </c>
      <c r="AP42" s="53" t="e">
        <f t="shared" si="20"/>
        <v>#REF!</v>
      </c>
      <c r="AQ42" s="53" t="e">
        <f t="shared" si="20"/>
        <v>#REF!</v>
      </c>
      <c r="AR42" s="53" t="e">
        <f t="shared" si="20"/>
        <v>#REF!</v>
      </c>
      <c r="AS42" s="53" t="e">
        <f t="shared" si="20"/>
        <v>#REF!</v>
      </c>
      <c r="AT42" s="53" t="e">
        <f t="shared" si="20"/>
        <v>#REF!</v>
      </c>
      <c r="AU42" s="53" t="e">
        <f t="shared" si="20"/>
        <v>#REF!</v>
      </c>
      <c r="AV42" s="53" t="e">
        <f t="shared" si="20"/>
        <v>#REF!</v>
      </c>
      <c r="AW42" s="60" t="e">
        <f t="shared" si="20"/>
        <v>#REF!</v>
      </c>
      <c r="AX42" s="53" t="e">
        <f t="shared" si="20"/>
        <v>#REF!</v>
      </c>
      <c r="AY42" s="53" t="e">
        <f t="shared" si="20"/>
        <v>#REF!</v>
      </c>
      <c r="AZ42" s="53" t="e">
        <f t="shared" si="20"/>
        <v>#REF!</v>
      </c>
      <c r="BA42" s="53" t="e">
        <f t="shared" si="20"/>
        <v>#REF!</v>
      </c>
      <c r="BB42" s="53" t="e">
        <f t="shared" si="20"/>
        <v>#REF!</v>
      </c>
      <c r="BC42" s="53" t="e">
        <f t="shared" si="20"/>
        <v>#REF!</v>
      </c>
      <c r="BD42" s="53" t="e">
        <f t="shared" ref="BD42:BS52" si="21">BC41</f>
        <v>#REF!</v>
      </c>
      <c r="BE42" s="53" t="e">
        <f t="shared" si="21"/>
        <v>#REF!</v>
      </c>
      <c r="BF42" s="53" t="e">
        <f t="shared" si="21"/>
        <v>#REF!</v>
      </c>
      <c r="BG42" s="53" t="e">
        <f t="shared" si="21"/>
        <v>#REF!</v>
      </c>
      <c r="BH42" s="53" t="e">
        <f t="shared" si="21"/>
        <v>#REF!</v>
      </c>
      <c r="BI42" s="60" t="e">
        <f t="shared" si="21"/>
        <v>#REF!</v>
      </c>
      <c r="BJ42" s="53" t="e">
        <f t="shared" si="21"/>
        <v>#REF!</v>
      </c>
      <c r="BK42" s="53" t="e">
        <f t="shared" si="21"/>
        <v>#REF!</v>
      </c>
      <c r="BL42" s="53" t="e">
        <f t="shared" si="21"/>
        <v>#REF!</v>
      </c>
      <c r="BM42" s="53" t="e">
        <f t="shared" si="21"/>
        <v>#REF!</v>
      </c>
      <c r="BN42" s="53" t="e">
        <f t="shared" si="21"/>
        <v>#REF!</v>
      </c>
      <c r="BO42" s="53" t="e">
        <f t="shared" si="21"/>
        <v>#REF!</v>
      </c>
      <c r="BP42" s="53" t="e">
        <f t="shared" si="21"/>
        <v>#REF!</v>
      </c>
      <c r="BQ42" s="53" t="e">
        <f t="shared" si="21"/>
        <v>#REF!</v>
      </c>
      <c r="BR42" s="53" t="e">
        <f t="shared" si="21"/>
        <v>#REF!</v>
      </c>
      <c r="BS42" s="53" t="e">
        <f t="shared" si="21"/>
        <v>#REF!</v>
      </c>
      <c r="BT42" s="53" t="e">
        <f t="shared" ref="BT42:CI52" si="22">BS41</f>
        <v>#REF!</v>
      </c>
      <c r="BU42" s="53" t="e">
        <f t="shared" si="22"/>
        <v>#REF!</v>
      </c>
      <c r="BV42" s="53" t="e">
        <f t="shared" si="22"/>
        <v>#REF!</v>
      </c>
      <c r="BW42" s="53" t="e">
        <f t="shared" si="22"/>
        <v>#REF!</v>
      </c>
      <c r="BX42" s="53" t="e">
        <f t="shared" si="22"/>
        <v>#REF!</v>
      </c>
      <c r="BY42" s="53" t="e">
        <f t="shared" si="22"/>
        <v>#REF!</v>
      </c>
      <c r="BZ42" s="53" t="e">
        <f t="shared" si="22"/>
        <v>#REF!</v>
      </c>
      <c r="CA42" s="53" t="e">
        <f t="shared" si="22"/>
        <v>#REF!</v>
      </c>
      <c r="CB42" s="53" t="e">
        <f t="shared" si="22"/>
        <v>#REF!</v>
      </c>
      <c r="CC42" s="53" t="e">
        <f t="shared" si="22"/>
        <v>#REF!</v>
      </c>
      <c r="CD42" s="53" t="e">
        <f t="shared" si="22"/>
        <v>#REF!</v>
      </c>
      <c r="CE42" s="53" t="e">
        <f t="shared" si="22"/>
        <v>#REF!</v>
      </c>
      <c r="CF42" s="53" t="e">
        <f t="shared" si="22"/>
        <v>#REF!</v>
      </c>
      <c r="CG42" s="53" t="e">
        <f t="shared" si="22"/>
        <v>#REF!</v>
      </c>
      <c r="CH42" s="53" t="e">
        <f t="shared" si="22"/>
        <v>#REF!</v>
      </c>
      <c r="CI42" s="53" t="e">
        <f t="shared" si="22"/>
        <v>#REF!</v>
      </c>
      <c r="CJ42" s="53" t="e">
        <f t="shared" ref="CJ42:CY52" si="23">CI41</f>
        <v>#REF!</v>
      </c>
      <c r="CK42" s="53" t="e">
        <f t="shared" si="23"/>
        <v>#REF!</v>
      </c>
      <c r="CL42" s="53" t="e">
        <f t="shared" si="23"/>
        <v>#REF!</v>
      </c>
      <c r="CM42" s="53" t="e">
        <f t="shared" si="23"/>
        <v>#REF!</v>
      </c>
      <c r="CN42" s="53" t="e">
        <f t="shared" si="23"/>
        <v>#REF!</v>
      </c>
      <c r="CO42" s="53" t="e">
        <f t="shared" si="23"/>
        <v>#REF!</v>
      </c>
      <c r="CP42" s="53" t="e">
        <f t="shared" si="23"/>
        <v>#REF!</v>
      </c>
      <c r="CQ42" s="53" t="e">
        <f t="shared" si="23"/>
        <v>#REF!</v>
      </c>
      <c r="CR42" s="53" t="e">
        <f t="shared" si="23"/>
        <v>#REF!</v>
      </c>
      <c r="CS42" s="53" t="e">
        <f t="shared" si="23"/>
        <v>#REF!</v>
      </c>
      <c r="CT42" s="53" t="e">
        <f t="shared" si="23"/>
        <v>#REF!</v>
      </c>
    </row>
    <row r="43" spans="1:121" ht="13" x14ac:dyDescent="0.3">
      <c r="A43" s="56" t="s">
        <v>40</v>
      </c>
      <c r="AN43" s="53" t="e">
        <f>AM42</f>
        <v>#REF!</v>
      </c>
      <c r="AO43" s="53" t="e">
        <f t="shared" si="20"/>
        <v>#REF!</v>
      </c>
      <c r="AP43" s="53" t="e">
        <f t="shared" si="20"/>
        <v>#REF!</v>
      </c>
      <c r="AQ43" s="53" t="e">
        <f t="shared" si="20"/>
        <v>#REF!</v>
      </c>
      <c r="AR43" s="53" t="e">
        <f t="shared" si="20"/>
        <v>#REF!</v>
      </c>
      <c r="AS43" s="53" t="e">
        <f t="shared" si="20"/>
        <v>#REF!</v>
      </c>
      <c r="AT43" s="53" t="e">
        <f t="shared" si="20"/>
        <v>#REF!</v>
      </c>
      <c r="AU43" s="53" t="e">
        <f t="shared" si="20"/>
        <v>#REF!</v>
      </c>
      <c r="AV43" s="53" t="e">
        <f t="shared" si="20"/>
        <v>#REF!</v>
      </c>
      <c r="AW43" s="60" t="e">
        <f t="shared" si="20"/>
        <v>#REF!</v>
      </c>
      <c r="AX43" s="53" t="e">
        <f t="shared" si="20"/>
        <v>#REF!</v>
      </c>
      <c r="AY43" s="53" t="e">
        <f t="shared" si="20"/>
        <v>#REF!</v>
      </c>
      <c r="AZ43" s="53" t="e">
        <f t="shared" si="20"/>
        <v>#REF!</v>
      </c>
      <c r="BA43" s="53" t="e">
        <f t="shared" si="20"/>
        <v>#REF!</v>
      </c>
      <c r="BB43" s="53" t="e">
        <f t="shared" si="20"/>
        <v>#REF!</v>
      </c>
      <c r="BC43" s="53" t="e">
        <f t="shared" si="20"/>
        <v>#REF!</v>
      </c>
      <c r="BD43" s="53" t="e">
        <f t="shared" si="21"/>
        <v>#REF!</v>
      </c>
      <c r="BE43" s="53" t="e">
        <f t="shared" si="21"/>
        <v>#REF!</v>
      </c>
      <c r="BF43" s="53" t="e">
        <f t="shared" si="21"/>
        <v>#REF!</v>
      </c>
      <c r="BG43" s="53" t="e">
        <f t="shared" si="21"/>
        <v>#REF!</v>
      </c>
      <c r="BH43" s="53" t="e">
        <f t="shared" si="21"/>
        <v>#REF!</v>
      </c>
      <c r="BI43" s="60" t="e">
        <f t="shared" si="21"/>
        <v>#REF!</v>
      </c>
      <c r="BJ43" s="53" t="e">
        <f t="shared" si="21"/>
        <v>#REF!</v>
      </c>
      <c r="BK43" s="53" t="e">
        <f t="shared" si="21"/>
        <v>#REF!</v>
      </c>
      <c r="BL43" s="53" t="e">
        <f t="shared" si="21"/>
        <v>#REF!</v>
      </c>
      <c r="BM43" s="53" t="e">
        <f t="shared" si="21"/>
        <v>#REF!</v>
      </c>
      <c r="BN43" s="53" t="e">
        <f t="shared" si="21"/>
        <v>#REF!</v>
      </c>
      <c r="BO43" s="53" t="e">
        <f t="shared" si="21"/>
        <v>#REF!</v>
      </c>
      <c r="BP43" s="53" t="e">
        <f t="shared" si="21"/>
        <v>#REF!</v>
      </c>
      <c r="BQ43" s="53" t="e">
        <f t="shared" si="21"/>
        <v>#REF!</v>
      </c>
      <c r="BR43" s="53" t="e">
        <f t="shared" si="21"/>
        <v>#REF!</v>
      </c>
      <c r="BS43" s="53" t="e">
        <f t="shared" si="21"/>
        <v>#REF!</v>
      </c>
      <c r="BT43" s="53" t="e">
        <f t="shared" si="22"/>
        <v>#REF!</v>
      </c>
      <c r="BU43" s="53" t="e">
        <f t="shared" si="22"/>
        <v>#REF!</v>
      </c>
      <c r="BV43" s="53" t="e">
        <f t="shared" si="22"/>
        <v>#REF!</v>
      </c>
      <c r="BW43" s="53" t="e">
        <f t="shared" si="22"/>
        <v>#REF!</v>
      </c>
      <c r="BX43" s="53" t="e">
        <f t="shared" si="22"/>
        <v>#REF!</v>
      </c>
      <c r="BY43" s="53" t="e">
        <f t="shared" si="22"/>
        <v>#REF!</v>
      </c>
      <c r="BZ43" s="53" t="e">
        <f t="shared" si="22"/>
        <v>#REF!</v>
      </c>
      <c r="CA43" s="53" t="e">
        <f t="shared" si="22"/>
        <v>#REF!</v>
      </c>
      <c r="CB43" s="53" t="e">
        <f t="shared" si="22"/>
        <v>#REF!</v>
      </c>
      <c r="CC43" s="53" t="e">
        <f t="shared" si="22"/>
        <v>#REF!</v>
      </c>
      <c r="CD43" s="53" t="e">
        <f t="shared" si="22"/>
        <v>#REF!</v>
      </c>
      <c r="CE43" s="53" t="e">
        <f t="shared" si="22"/>
        <v>#REF!</v>
      </c>
      <c r="CF43" s="53" t="e">
        <f t="shared" si="22"/>
        <v>#REF!</v>
      </c>
      <c r="CG43" s="53" t="e">
        <f t="shared" si="22"/>
        <v>#REF!</v>
      </c>
      <c r="CH43" s="53" t="e">
        <f t="shared" si="22"/>
        <v>#REF!</v>
      </c>
      <c r="CI43" s="53" t="e">
        <f t="shared" si="22"/>
        <v>#REF!</v>
      </c>
      <c r="CJ43" s="53" t="e">
        <f t="shared" si="23"/>
        <v>#REF!</v>
      </c>
      <c r="CK43" s="53" t="e">
        <f t="shared" si="23"/>
        <v>#REF!</v>
      </c>
      <c r="CL43" s="53" t="e">
        <f t="shared" si="23"/>
        <v>#REF!</v>
      </c>
      <c r="CM43" s="53" t="e">
        <f t="shared" si="23"/>
        <v>#REF!</v>
      </c>
      <c r="CN43" s="53" t="e">
        <f t="shared" si="23"/>
        <v>#REF!</v>
      </c>
      <c r="CO43" s="53" t="e">
        <f t="shared" si="23"/>
        <v>#REF!</v>
      </c>
      <c r="CP43" s="53" t="e">
        <f t="shared" si="23"/>
        <v>#REF!</v>
      </c>
      <c r="CQ43" s="53" t="e">
        <f t="shared" si="23"/>
        <v>#REF!</v>
      </c>
      <c r="CR43" s="53" t="e">
        <f t="shared" si="23"/>
        <v>#REF!</v>
      </c>
      <c r="CS43" s="53" t="e">
        <f t="shared" si="23"/>
        <v>#REF!</v>
      </c>
      <c r="CT43" s="53" t="e">
        <f t="shared" si="23"/>
        <v>#REF!</v>
      </c>
      <c r="CU43" s="53" t="e">
        <f t="shared" si="23"/>
        <v>#REF!</v>
      </c>
    </row>
    <row r="44" spans="1:121" ht="13" x14ac:dyDescent="0.3">
      <c r="A44" s="56" t="s">
        <v>41</v>
      </c>
      <c r="AO44" s="53" t="e">
        <f>AN43</f>
        <v>#REF!</v>
      </c>
      <c r="AP44" s="53" t="e">
        <f t="shared" si="20"/>
        <v>#REF!</v>
      </c>
      <c r="AQ44" s="53" t="e">
        <f t="shared" si="20"/>
        <v>#REF!</v>
      </c>
      <c r="AR44" s="53" t="e">
        <f t="shared" si="20"/>
        <v>#REF!</v>
      </c>
      <c r="AS44" s="53" t="e">
        <f t="shared" si="20"/>
        <v>#REF!</v>
      </c>
      <c r="AT44" s="53" t="e">
        <f t="shared" si="20"/>
        <v>#REF!</v>
      </c>
      <c r="AU44" s="53" t="e">
        <f t="shared" si="20"/>
        <v>#REF!</v>
      </c>
      <c r="AV44" s="53" t="e">
        <f t="shared" si="20"/>
        <v>#REF!</v>
      </c>
      <c r="AW44" s="60" t="e">
        <f t="shared" si="20"/>
        <v>#REF!</v>
      </c>
      <c r="AX44" s="53" t="e">
        <f t="shared" si="20"/>
        <v>#REF!</v>
      </c>
      <c r="AY44" s="53" t="e">
        <f t="shared" si="20"/>
        <v>#REF!</v>
      </c>
      <c r="AZ44" s="53" t="e">
        <f t="shared" si="20"/>
        <v>#REF!</v>
      </c>
      <c r="BA44" s="53" t="e">
        <f t="shared" si="20"/>
        <v>#REF!</v>
      </c>
      <c r="BB44" s="53" t="e">
        <f t="shared" si="20"/>
        <v>#REF!</v>
      </c>
      <c r="BC44" s="53" t="e">
        <f t="shared" si="20"/>
        <v>#REF!</v>
      </c>
      <c r="BD44" s="53" t="e">
        <f t="shared" si="21"/>
        <v>#REF!</v>
      </c>
      <c r="BE44" s="53" t="e">
        <f t="shared" si="21"/>
        <v>#REF!</v>
      </c>
      <c r="BF44" s="53" t="e">
        <f t="shared" si="21"/>
        <v>#REF!</v>
      </c>
      <c r="BG44" s="53" t="e">
        <f t="shared" si="21"/>
        <v>#REF!</v>
      </c>
      <c r="BH44" s="53" t="e">
        <f t="shared" si="21"/>
        <v>#REF!</v>
      </c>
      <c r="BI44" s="60" t="e">
        <f t="shared" si="21"/>
        <v>#REF!</v>
      </c>
      <c r="BJ44" s="53" t="e">
        <f t="shared" si="21"/>
        <v>#REF!</v>
      </c>
      <c r="BK44" s="53" t="e">
        <f t="shared" si="21"/>
        <v>#REF!</v>
      </c>
      <c r="BL44" s="53" t="e">
        <f t="shared" si="21"/>
        <v>#REF!</v>
      </c>
      <c r="BM44" s="53" t="e">
        <f t="shared" si="21"/>
        <v>#REF!</v>
      </c>
      <c r="BN44" s="53" t="e">
        <f t="shared" si="21"/>
        <v>#REF!</v>
      </c>
      <c r="BO44" s="53" t="e">
        <f t="shared" si="21"/>
        <v>#REF!</v>
      </c>
      <c r="BP44" s="53" t="e">
        <f t="shared" si="21"/>
        <v>#REF!</v>
      </c>
      <c r="BQ44" s="53" t="e">
        <f t="shared" si="21"/>
        <v>#REF!</v>
      </c>
      <c r="BR44" s="53" t="e">
        <f t="shared" si="21"/>
        <v>#REF!</v>
      </c>
      <c r="BS44" s="53" t="e">
        <f t="shared" si="21"/>
        <v>#REF!</v>
      </c>
      <c r="BT44" s="53" t="e">
        <f t="shared" si="22"/>
        <v>#REF!</v>
      </c>
      <c r="BU44" s="53" t="e">
        <f t="shared" si="22"/>
        <v>#REF!</v>
      </c>
      <c r="BV44" s="53" t="e">
        <f t="shared" si="22"/>
        <v>#REF!</v>
      </c>
      <c r="BW44" s="53" t="e">
        <f t="shared" si="22"/>
        <v>#REF!</v>
      </c>
      <c r="BX44" s="53" t="e">
        <f t="shared" si="22"/>
        <v>#REF!</v>
      </c>
      <c r="BY44" s="53" t="e">
        <f t="shared" si="22"/>
        <v>#REF!</v>
      </c>
      <c r="BZ44" s="53" t="e">
        <f t="shared" si="22"/>
        <v>#REF!</v>
      </c>
      <c r="CA44" s="53" t="e">
        <f t="shared" si="22"/>
        <v>#REF!</v>
      </c>
      <c r="CB44" s="53" t="e">
        <f t="shared" si="22"/>
        <v>#REF!</v>
      </c>
      <c r="CC44" s="53" t="e">
        <f t="shared" si="22"/>
        <v>#REF!</v>
      </c>
      <c r="CD44" s="53" t="e">
        <f t="shared" si="22"/>
        <v>#REF!</v>
      </c>
      <c r="CE44" s="53" t="e">
        <f t="shared" si="22"/>
        <v>#REF!</v>
      </c>
      <c r="CF44" s="53" t="e">
        <f t="shared" si="22"/>
        <v>#REF!</v>
      </c>
      <c r="CG44" s="53" t="e">
        <f t="shared" si="22"/>
        <v>#REF!</v>
      </c>
      <c r="CH44" s="53" t="e">
        <f t="shared" si="22"/>
        <v>#REF!</v>
      </c>
      <c r="CI44" s="53" t="e">
        <f t="shared" si="22"/>
        <v>#REF!</v>
      </c>
      <c r="CJ44" s="53" t="e">
        <f t="shared" si="23"/>
        <v>#REF!</v>
      </c>
      <c r="CK44" s="53" t="e">
        <f t="shared" si="23"/>
        <v>#REF!</v>
      </c>
      <c r="CL44" s="53" t="e">
        <f t="shared" si="23"/>
        <v>#REF!</v>
      </c>
      <c r="CM44" s="53" t="e">
        <f t="shared" si="23"/>
        <v>#REF!</v>
      </c>
      <c r="CN44" s="53" t="e">
        <f t="shared" si="23"/>
        <v>#REF!</v>
      </c>
      <c r="CO44" s="53" t="e">
        <f t="shared" si="23"/>
        <v>#REF!</v>
      </c>
      <c r="CP44" s="53" t="e">
        <f t="shared" si="23"/>
        <v>#REF!</v>
      </c>
      <c r="CQ44" s="53" t="e">
        <f t="shared" si="23"/>
        <v>#REF!</v>
      </c>
      <c r="CR44" s="53" t="e">
        <f t="shared" si="23"/>
        <v>#REF!</v>
      </c>
      <c r="CS44" s="53" t="e">
        <f t="shared" si="23"/>
        <v>#REF!</v>
      </c>
      <c r="CT44" s="53" t="e">
        <f t="shared" si="23"/>
        <v>#REF!</v>
      </c>
      <c r="CU44" s="53" t="e">
        <f t="shared" si="23"/>
        <v>#REF!</v>
      </c>
      <c r="CV44" s="53" t="e">
        <f t="shared" si="23"/>
        <v>#REF!</v>
      </c>
    </row>
    <row r="45" spans="1:121" ht="13" x14ac:dyDescent="0.3">
      <c r="A45" s="56" t="s">
        <v>42</v>
      </c>
      <c r="AP45" s="53" t="e">
        <f>AO44</f>
        <v>#REF!</v>
      </c>
      <c r="AQ45" s="53" t="e">
        <f t="shared" si="20"/>
        <v>#REF!</v>
      </c>
      <c r="AR45" s="53" t="e">
        <f t="shared" si="20"/>
        <v>#REF!</v>
      </c>
      <c r="AS45" s="53" t="e">
        <f t="shared" si="20"/>
        <v>#REF!</v>
      </c>
      <c r="AT45" s="53" t="e">
        <f t="shared" si="20"/>
        <v>#REF!</v>
      </c>
      <c r="AU45" s="53" t="e">
        <f t="shared" si="20"/>
        <v>#REF!</v>
      </c>
      <c r="AV45" s="53" t="e">
        <f t="shared" si="20"/>
        <v>#REF!</v>
      </c>
      <c r="AW45" s="60" t="e">
        <f t="shared" si="20"/>
        <v>#REF!</v>
      </c>
      <c r="AX45" s="53" t="e">
        <f t="shared" si="20"/>
        <v>#REF!</v>
      </c>
      <c r="AY45" s="53" t="e">
        <f t="shared" si="20"/>
        <v>#REF!</v>
      </c>
      <c r="AZ45" s="53" t="e">
        <f t="shared" si="20"/>
        <v>#REF!</v>
      </c>
      <c r="BA45" s="53" t="e">
        <f t="shared" si="20"/>
        <v>#REF!</v>
      </c>
      <c r="BB45" s="53" t="e">
        <f t="shared" si="20"/>
        <v>#REF!</v>
      </c>
      <c r="BC45" s="53" t="e">
        <f t="shared" si="20"/>
        <v>#REF!</v>
      </c>
      <c r="BD45" s="53" t="e">
        <f t="shared" si="21"/>
        <v>#REF!</v>
      </c>
      <c r="BE45" s="53" t="e">
        <f t="shared" si="21"/>
        <v>#REF!</v>
      </c>
      <c r="BF45" s="53" t="e">
        <f t="shared" si="21"/>
        <v>#REF!</v>
      </c>
      <c r="BG45" s="53" t="e">
        <f t="shared" si="21"/>
        <v>#REF!</v>
      </c>
      <c r="BH45" s="53" t="e">
        <f t="shared" si="21"/>
        <v>#REF!</v>
      </c>
      <c r="BI45" s="60" t="e">
        <f t="shared" si="21"/>
        <v>#REF!</v>
      </c>
      <c r="BJ45" s="53" t="e">
        <f t="shared" si="21"/>
        <v>#REF!</v>
      </c>
      <c r="BK45" s="53" t="e">
        <f t="shared" si="21"/>
        <v>#REF!</v>
      </c>
      <c r="BL45" s="53" t="e">
        <f t="shared" si="21"/>
        <v>#REF!</v>
      </c>
      <c r="BM45" s="53" t="e">
        <f t="shared" si="21"/>
        <v>#REF!</v>
      </c>
      <c r="BN45" s="53" t="e">
        <f t="shared" si="21"/>
        <v>#REF!</v>
      </c>
      <c r="BO45" s="53" t="e">
        <f t="shared" si="21"/>
        <v>#REF!</v>
      </c>
      <c r="BP45" s="53" t="e">
        <f t="shared" si="21"/>
        <v>#REF!</v>
      </c>
      <c r="BQ45" s="53" t="e">
        <f t="shared" si="21"/>
        <v>#REF!</v>
      </c>
      <c r="BR45" s="53" t="e">
        <f t="shared" si="21"/>
        <v>#REF!</v>
      </c>
      <c r="BS45" s="53" t="e">
        <f t="shared" si="21"/>
        <v>#REF!</v>
      </c>
      <c r="BT45" s="53" t="e">
        <f t="shared" si="22"/>
        <v>#REF!</v>
      </c>
      <c r="BU45" s="53" t="e">
        <f t="shared" si="22"/>
        <v>#REF!</v>
      </c>
      <c r="BV45" s="53" t="e">
        <f t="shared" si="22"/>
        <v>#REF!</v>
      </c>
      <c r="BW45" s="53" t="e">
        <f t="shared" si="22"/>
        <v>#REF!</v>
      </c>
      <c r="BX45" s="53" t="e">
        <f t="shared" si="22"/>
        <v>#REF!</v>
      </c>
      <c r="BY45" s="53" t="e">
        <f t="shared" si="22"/>
        <v>#REF!</v>
      </c>
      <c r="BZ45" s="53" t="e">
        <f t="shared" si="22"/>
        <v>#REF!</v>
      </c>
      <c r="CA45" s="53" t="e">
        <f t="shared" si="22"/>
        <v>#REF!</v>
      </c>
      <c r="CB45" s="53" t="e">
        <f t="shared" si="22"/>
        <v>#REF!</v>
      </c>
      <c r="CC45" s="53" t="e">
        <f t="shared" si="22"/>
        <v>#REF!</v>
      </c>
      <c r="CD45" s="53" t="e">
        <f t="shared" si="22"/>
        <v>#REF!</v>
      </c>
      <c r="CE45" s="53" t="e">
        <f t="shared" si="22"/>
        <v>#REF!</v>
      </c>
      <c r="CF45" s="53" t="e">
        <f t="shared" si="22"/>
        <v>#REF!</v>
      </c>
      <c r="CG45" s="53" t="e">
        <f t="shared" si="22"/>
        <v>#REF!</v>
      </c>
      <c r="CH45" s="53" t="e">
        <f t="shared" si="22"/>
        <v>#REF!</v>
      </c>
      <c r="CI45" s="53" t="e">
        <f t="shared" si="22"/>
        <v>#REF!</v>
      </c>
      <c r="CJ45" s="53" t="e">
        <f t="shared" si="23"/>
        <v>#REF!</v>
      </c>
      <c r="CK45" s="53" t="e">
        <f t="shared" si="23"/>
        <v>#REF!</v>
      </c>
      <c r="CL45" s="53" t="e">
        <f t="shared" si="23"/>
        <v>#REF!</v>
      </c>
      <c r="CM45" s="53" t="e">
        <f t="shared" si="23"/>
        <v>#REF!</v>
      </c>
      <c r="CN45" s="53" t="e">
        <f t="shared" si="23"/>
        <v>#REF!</v>
      </c>
      <c r="CO45" s="53" t="e">
        <f t="shared" si="23"/>
        <v>#REF!</v>
      </c>
      <c r="CP45" s="53" t="e">
        <f t="shared" si="23"/>
        <v>#REF!</v>
      </c>
      <c r="CQ45" s="53" t="e">
        <f t="shared" si="23"/>
        <v>#REF!</v>
      </c>
      <c r="CR45" s="53" t="e">
        <f t="shared" si="23"/>
        <v>#REF!</v>
      </c>
      <c r="CS45" s="53" t="e">
        <f t="shared" si="23"/>
        <v>#REF!</v>
      </c>
      <c r="CT45" s="53" t="e">
        <f t="shared" si="23"/>
        <v>#REF!</v>
      </c>
      <c r="CU45" s="53" t="e">
        <f t="shared" si="23"/>
        <v>#REF!</v>
      </c>
      <c r="CV45" s="53" t="e">
        <f t="shared" si="23"/>
        <v>#REF!</v>
      </c>
      <c r="CW45" s="53" t="e">
        <f t="shared" si="23"/>
        <v>#REF!</v>
      </c>
    </row>
    <row r="46" spans="1:121" ht="13" x14ac:dyDescent="0.3">
      <c r="A46" s="56" t="s">
        <v>43</v>
      </c>
      <c r="AQ46" s="53" t="e">
        <f>AP45</f>
        <v>#REF!</v>
      </c>
      <c r="AR46" s="53" t="e">
        <f t="shared" si="20"/>
        <v>#REF!</v>
      </c>
      <c r="AS46" s="53" t="e">
        <f t="shared" si="20"/>
        <v>#REF!</v>
      </c>
      <c r="AT46" s="53" t="e">
        <f t="shared" si="20"/>
        <v>#REF!</v>
      </c>
      <c r="AU46" s="53" t="e">
        <f t="shared" si="20"/>
        <v>#REF!</v>
      </c>
      <c r="AV46" s="53" t="e">
        <f t="shared" si="20"/>
        <v>#REF!</v>
      </c>
      <c r="AW46" s="60" t="e">
        <f t="shared" si="20"/>
        <v>#REF!</v>
      </c>
      <c r="AX46" s="53" t="e">
        <f t="shared" si="20"/>
        <v>#REF!</v>
      </c>
      <c r="AY46" s="53" t="e">
        <f t="shared" si="20"/>
        <v>#REF!</v>
      </c>
      <c r="AZ46" s="53" t="e">
        <f t="shared" si="20"/>
        <v>#REF!</v>
      </c>
      <c r="BA46" s="53" t="e">
        <f t="shared" si="20"/>
        <v>#REF!</v>
      </c>
      <c r="BB46" s="53" t="e">
        <f t="shared" si="20"/>
        <v>#REF!</v>
      </c>
      <c r="BC46" s="53" t="e">
        <f t="shared" si="20"/>
        <v>#REF!</v>
      </c>
      <c r="BD46" s="53" t="e">
        <f t="shared" si="21"/>
        <v>#REF!</v>
      </c>
      <c r="BE46" s="53" t="e">
        <f t="shared" si="21"/>
        <v>#REF!</v>
      </c>
      <c r="BF46" s="53" t="e">
        <f t="shared" si="21"/>
        <v>#REF!</v>
      </c>
      <c r="BG46" s="53" t="e">
        <f t="shared" si="21"/>
        <v>#REF!</v>
      </c>
      <c r="BH46" s="53" t="e">
        <f t="shared" si="21"/>
        <v>#REF!</v>
      </c>
      <c r="BI46" s="60" t="e">
        <f t="shared" si="21"/>
        <v>#REF!</v>
      </c>
      <c r="BJ46" s="53" t="e">
        <f t="shared" si="21"/>
        <v>#REF!</v>
      </c>
      <c r="BK46" s="53" t="e">
        <f t="shared" si="21"/>
        <v>#REF!</v>
      </c>
      <c r="BL46" s="53" t="e">
        <f t="shared" si="21"/>
        <v>#REF!</v>
      </c>
      <c r="BM46" s="53" t="e">
        <f t="shared" si="21"/>
        <v>#REF!</v>
      </c>
      <c r="BN46" s="53" t="e">
        <f t="shared" si="21"/>
        <v>#REF!</v>
      </c>
      <c r="BO46" s="53" t="e">
        <f t="shared" si="21"/>
        <v>#REF!</v>
      </c>
      <c r="BP46" s="53" t="e">
        <f t="shared" si="21"/>
        <v>#REF!</v>
      </c>
      <c r="BQ46" s="53" t="e">
        <f t="shared" si="21"/>
        <v>#REF!</v>
      </c>
      <c r="BR46" s="53" t="e">
        <f t="shared" si="21"/>
        <v>#REF!</v>
      </c>
      <c r="BS46" s="53" t="e">
        <f t="shared" si="21"/>
        <v>#REF!</v>
      </c>
      <c r="BT46" s="53" t="e">
        <f t="shared" si="22"/>
        <v>#REF!</v>
      </c>
      <c r="BU46" s="53" t="e">
        <f t="shared" si="22"/>
        <v>#REF!</v>
      </c>
      <c r="BV46" s="53" t="e">
        <f t="shared" si="22"/>
        <v>#REF!</v>
      </c>
      <c r="BW46" s="53" t="e">
        <f t="shared" si="22"/>
        <v>#REF!</v>
      </c>
      <c r="BX46" s="53" t="e">
        <f t="shared" si="22"/>
        <v>#REF!</v>
      </c>
      <c r="BY46" s="53" t="e">
        <f t="shared" si="22"/>
        <v>#REF!</v>
      </c>
      <c r="BZ46" s="53" t="e">
        <f t="shared" si="22"/>
        <v>#REF!</v>
      </c>
      <c r="CA46" s="53" t="e">
        <f t="shared" si="22"/>
        <v>#REF!</v>
      </c>
      <c r="CB46" s="53" t="e">
        <f t="shared" si="22"/>
        <v>#REF!</v>
      </c>
      <c r="CC46" s="53" t="e">
        <f t="shared" si="22"/>
        <v>#REF!</v>
      </c>
      <c r="CD46" s="53" t="e">
        <f t="shared" si="22"/>
        <v>#REF!</v>
      </c>
      <c r="CE46" s="53" t="e">
        <f t="shared" si="22"/>
        <v>#REF!</v>
      </c>
      <c r="CF46" s="53" t="e">
        <f t="shared" si="22"/>
        <v>#REF!</v>
      </c>
      <c r="CG46" s="53" t="e">
        <f t="shared" si="22"/>
        <v>#REF!</v>
      </c>
      <c r="CH46" s="53" t="e">
        <f t="shared" si="22"/>
        <v>#REF!</v>
      </c>
      <c r="CI46" s="53" t="e">
        <f t="shared" si="22"/>
        <v>#REF!</v>
      </c>
      <c r="CJ46" s="53" t="e">
        <f t="shared" si="23"/>
        <v>#REF!</v>
      </c>
      <c r="CK46" s="53" t="e">
        <f t="shared" si="23"/>
        <v>#REF!</v>
      </c>
      <c r="CL46" s="53" t="e">
        <f t="shared" si="23"/>
        <v>#REF!</v>
      </c>
      <c r="CM46" s="53" t="e">
        <f t="shared" si="23"/>
        <v>#REF!</v>
      </c>
      <c r="CN46" s="53" t="e">
        <f t="shared" si="23"/>
        <v>#REF!</v>
      </c>
      <c r="CO46" s="53" t="e">
        <f t="shared" si="23"/>
        <v>#REF!</v>
      </c>
      <c r="CP46" s="53" t="e">
        <f t="shared" si="23"/>
        <v>#REF!</v>
      </c>
      <c r="CQ46" s="53" t="e">
        <f t="shared" si="23"/>
        <v>#REF!</v>
      </c>
      <c r="CR46" s="53" t="e">
        <f t="shared" si="23"/>
        <v>#REF!</v>
      </c>
      <c r="CS46" s="53" t="e">
        <f t="shared" si="23"/>
        <v>#REF!</v>
      </c>
      <c r="CT46" s="53" t="e">
        <f t="shared" si="23"/>
        <v>#REF!</v>
      </c>
      <c r="CU46" s="53" t="e">
        <f t="shared" si="23"/>
        <v>#REF!</v>
      </c>
      <c r="CV46" s="53" t="e">
        <f t="shared" si="23"/>
        <v>#REF!</v>
      </c>
      <c r="CW46" s="53" t="e">
        <f t="shared" si="23"/>
        <v>#REF!</v>
      </c>
      <c r="CX46" s="53" t="e">
        <f t="shared" si="23"/>
        <v>#REF!</v>
      </c>
    </row>
    <row r="47" spans="1:121" ht="13" x14ac:dyDescent="0.3">
      <c r="A47" s="56" t="s">
        <v>44</v>
      </c>
      <c r="AR47" s="53" t="e">
        <f>AQ46</f>
        <v>#REF!</v>
      </c>
      <c r="AS47" s="53" t="e">
        <f t="shared" si="20"/>
        <v>#REF!</v>
      </c>
      <c r="AT47" s="53" t="e">
        <f t="shared" si="20"/>
        <v>#REF!</v>
      </c>
      <c r="AU47" s="53" t="e">
        <f t="shared" si="20"/>
        <v>#REF!</v>
      </c>
      <c r="AV47" s="53" t="e">
        <f t="shared" si="20"/>
        <v>#REF!</v>
      </c>
      <c r="AW47" s="60" t="e">
        <f t="shared" si="20"/>
        <v>#REF!</v>
      </c>
      <c r="AX47" s="53" t="e">
        <f t="shared" si="20"/>
        <v>#REF!</v>
      </c>
      <c r="AY47" s="53" t="e">
        <f t="shared" si="20"/>
        <v>#REF!</v>
      </c>
      <c r="AZ47" s="53" t="e">
        <f t="shared" si="20"/>
        <v>#REF!</v>
      </c>
      <c r="BA47" s="53" t="e">
        <f t="shared" si="20"/>
        <v>#REF!</v>
      </c>
      <c r="BB47" s="53" t="e">
        <f t="shared" si="20"/>
        <v>#REF!</v>
      </c>
      <c r="BC47" s="53" t="e">
        <f t="shared" si="20"/>
        <v>#REF!</v>
      </c>
      <c r="BD47" s="53" t="e">
        <f t="shared" si="21"/>
        <v>#REF!</v>
      </c>
      <c r="BE47" s="53" t="e">
        <f t="shared" si="21"/>
        <v>#REF!</v>
      </c>
      <c r="BF47" s="53" t="e">
        <f t="shared" si="21"/>
        <v>#REF!</v>
      </c>
      <c r="BG47" s="53" t="e">
        <f t="shared" si="21"/>
        <v>#REF!</v>
      </c>
      <c r="BH47" s="53" t="e">
        <f t="shared" si="21"/>
        <v>#REF!</v>
      </c>
      <c r="BI47" s="60" t="e">
        <f t="shared" si="21"/>
        <v>#REF!</v>
      </c>
      <c r="BJ47" s="53" t="e">
        <f t="shared" si="21"/>
        <v>#REF!</v>
      </c>
      <c r="BK47" s="53" t="e">
        <f t="shared" si="21"/>
        <v>#REF!</v>
      </c>
      <c r="BL47" s="53" t="e">
        <f t="shared" si="21"/>
        <v>#REF!</v>
      </c>
      <c r="BM47" s="53" t="e">
        <f t="shared" si="21"/>
        <v>#REF!</v>
      </c>
      <c r="BN47" s="53" t="e">
        <f t="shared" si="21"/>
        <v>#REF!</v>
      </c>
      <c r="BO47" s="53" t="e">
        <f t="shared" si="21"/>
        <v>#REF!</v>
      </c>
      <c r="BP47" s="53" t="e">
        <f t="shared" si="21"/>
        <v>#REF!</v>
      </c>
      <c r="BQ47" s="53" t="e">
        <f t="shared" si="21"/>
        <v>#REF!</v>
      </c>
      <c r="BR47" s="53" t="e">
        <f t="shared" si="21"/>
        <v>#REF!</v>
      </c>
      <c r="BS47" s="53" t="e">
        <f t="shared" si="21"/>
        <v>#REF!</v>
      </c>
      <c r="BT47" s="53" t="e">
        <f t="shared" si="22"/>
        <v>#REF!</v>
      </c>
      <c r="BU47" s="53" t="e">
        <f t="shared" si="22"/>
        <v>#REF!</v>
      </c>
      <c r="BV47" s="53" t="e">
        <f t="shared" si="22"/>
        <v>#REF!</v>
      </c>
      <c r="BW47" s="53" t="e">
        <f t="shared" si="22"/>
        <v>#REF!</v>
      </c>
      <c r="BX47" s="53" t="e">
        <f t="shared" si="22"/>
        <v>#REF!</v>
      </c>
      <c r="BY47" s="53" t="e">
        <f t="shared" si="22"/>
        <v>#REF!</v>
      </c>
      <c r="BZ47" s="53" t="e">
        <f t="shared" si="22"/>
        <v>#REF!</v>
      </c>
      <c r="CA47" s="53" t="e">
        <f t="shared" si="22"/>
        <v>#REF!</v>
      </c>
      <c r="CB47" s="53" t="e">
        <f t="shared" si="22"/>
        <v>#REF!</v>
      </c>
      <c r="CC47" s="53" t="e">
        <f t="shared" si="22"/>
        <v>#REF!</v>
      </c>
      <c r="CD47" s="53" t="e">
        <f t="shared" si="22"/>
        <v>#REF!</v>
      </c>
      <c r="CE47" s="53" t="e">
        <f t="shared" si="22"/>
        <v>#REF!</v>
      </c>
      <c r="CF47" s="53" t="e">
        <f t="shared" si="22"/>
        <v>#REF!</v>
      </c>
      <c r="CG47" s="53" t="e">
        <f t="shared" si="22"/>
        <v>#REF!</v>
      </c>
      <c r="CH47" s="53" t="e">
        <f t="shared" si="22"/>
        <v>#REF!</v>
      </c>
      <c r="CI47" s="53" t="e">
        <f t="shared" si="22"/>
        <v>#REF!</v>
      </c>
      <c r="CJ47" s="53" t="e">
        <f t="shared" si="23"/>
        <v>#REF!</v>
      </c>
      <c r="CK47" s="53" t="e">
        <f t="shared" si="23"/>
        <v>#REF!</v>
      </c>
      <c r="CL47" s="53" t="e">
        <f t="shared" si="23"/>
        <v>#REF!</v>
      </c>
      <c r="CM47" s="53" t="e">
        <f t="shared" si="23"/>
        <v>#REF!</v>
      </c>
      <c r="CN47" s="53" t="e">
        <f t="shared" si="23"/>
        <v>#REF!</v>
      </c>
      <c r="CO47" s="53" t="e">
        <f t="shared" si="23"/>
        <v>#REF!</v>
      </c>
      <c r="CP47" s="53" t="e">
        <f t="shared" si="23"/>
        <v>#REF!</v>
      </c>
      <c r="CQ47" s="53" t="e">
        <f t="shared" si="23"/>
        <v>#REF!</v>
      </c>
      <c r="CR47" s="53" t="e">
        <f t="shared" si="23"/>
        <v>#REF!</v>
      </c>
      <c r="CS47" s="53" t="e">
        <f t="shared" si="23"/>
        <v>#REF!</v>
      </c>
      <c r="CT47" s="53" t="e">
        <f t="shared" si="23"/>
        <v>#REF!</v>
      </c>
      <c r="CU47" s="53" t="e">
        <f t="shared" si="23"/>
        <v>#REF!</v>
      </c>
      <c r="CV47" s="53" t="e">
        <f t="shared" si="23"/>
        <v>#REF!</v>
      </c>
      <c r="CW47" s="53" t="e">
        <f t="shared" si="23"/>
        <v>#REF!</v>
      </c>
      <c r="CX47" s="53" t="e">
        <f t="shared" si="23"/>
        <v>#REF!</v>
      </c>
      <c r="CY47" s="53" t="e">
        <f t="shared" si="23"/>
        <v>#REF!</v>
      </c>
    </row>
    <row r="48" spans="1:121" ht="13" x14ac:dyDescent="0.3">
      <c r="A48" s="56" t="s">
        <v>45</v>
      </c>
      <c r="AS48" s="53" t="e">
        <f>AR47</f>
        <v>#REF!</v>
      </c>
      <c r="AT48" s="53" t="e">
        <f t="shared" si="20"/>
        <v>#REF!</v>
      </c>
      <c r="AU48" s="53" t="e">
        <f t="shared" si="20"/>
        <v>#REF!</v>
      </c>
      <c r="AV48" s="53" t="e">
        <f t="shared" si="20"/>
        <v>#REF!</v>
      </c>
      <c r="AW48" s="60" t="e">
        <f t="shared" si="20"/>
        <v>#REF!</v>
      </c>
      <c r="AX48" s="53" t="e">
        <f t="shared" si="20"/>
        <v>#REF!</v>
      </c>
      <c r="AY48" s="53" t="e">
        <f t="shared" si="20"/>
        <v>#REF!</v>
      </c>
      <c r="AZ48" s="53" t="e">
        <f t="shared" si="20"/>
        <v>#REF!</v>
      </c>
      <c r="BA48" s="53" t="e">
        <f t="shared" si="20"/>
        <v>#REF!</v>
      </c>
      <c r="BB48" s="53" t="e">
        <f t="shared" si="20"/>
        <v>#REF!</v>
      </c>
      <c r="BC48" s="53" t="e">
        <f t="shared" si="20"/>
        <v>#REF!</v>
      </c>
      <c r="BD48" s="53" t="e">
        <f t="shared" si="21"/>
        <v>#REF!</v>
      </c>
      <c r="BE48" s="53" t="e">
        <f t="shared" si="21"/>
        <v>#REF!</v>
      </c>
      <c r="BF48" s="53" t="e">
        <f t="shared" si="21"/>
        <v>#REF!</v>
      </c>
      <c r="BG48" s="53" t="e">
        <f t="shared" si="21"/>
        <v>#REF!</v>
      </c>
      <c r="BH48" s="53" t="e">
        <f t="shared" si="21"/>
        <v>#REF!</v>
      </c>
      <c r="BI48" s="60" t="e">
        <f t="shared" si="21"/>
        <v>#REF!</v>
      </c>
      <c r="BJ48" s="53" t="e">
        <f t="shared" si="21"/>
        <v>#REF!</v>
      </c>
      <c r="BK48" s="53" t="e">
        <f t="shared" si="21"/>
        <v>#REF!</v>
      </c>
      <c r="BL48" s="53" t="e">
        <f t="shared" si="21"/>
        <v>#REF!</v>
      </c>
      <c r="BM48" s="53" t="e">
        <f t="shared" si="21"/>
        <v>#REF!</v>
      </c>
      <c r="BN48" s="53" t="e">
        <f t="shared" si="21"/>
        <v>#REF!</v>
      </c>
      <c r="BO48" s="53" t="e">
        <f t="shared" si="21"/>
        <v>#REF!</v>
      </c>
      <c r="BP48" s="53" t="e">
        <f t="shared" si="21"/>
        <v>#REF!</v>
      </c>
      <c r="BQ48" s="53" t="e">
        <f t="shared" si="21"/>
        <v>#REF!</v>
      </c>
      <c r="BR48" s="53" t="e">
        <f t="shared" si="21"/>
        <v>#REF!</v>
      </c>
      <c r="BS48" s="53" t="e">
        <f t="shared" si="21"/>
        <v>#REF!</v>
      </c>
      <c r="BT48" s="53" t="e">
        <f t="shared" si="22"/>
        <v>#REF!</v>
      </c>
      <c r="BU48" s="53" t="e">
        <f t="shared" si="22"/>
        <v>#REF!</v>
      </c>
      <c r="BV48" s="53" t="e">
        <f t="shared" si="22"/>
        <v>#REF!</v>
      </c>
      <c r="BW48" s="53" t="e">
        <f t="shared" si="22"/>
        <v>#REF!</v>
      </c>
      <c r="BX48" s="53" t="e">
        <f t="shared" si="22"/>
        <v>#REF!</v>
      </c>
      <c r="BY48" s="53" t="e">
        <f t="shared" si="22"/>
        <v>#REF!</v>
      </c>
      <c r="BZ48" s="53" t="e">
        <f t="shared" si="22"/>
        <v>#REF!</v>
      </c>
      <c r="CA48" s="53" t="e">
        <f t="shared" si="22"/>
        <v>#REF!</v>
      </c>
      <c r="CB48" s="53" t="e">
        <f t="shared" si="22"/>
        <v>#REF!</v>
      </c>
      <c r="CC48" s="53" t="e">
        <f t="shared" si="22"/>
        <v>#REF!</v>
      </c>
      <c r="CD48" s="53" t="e">
        <f t="shared" si="22"/>
        <v>#REF!</v>
      </c>
      <c r="CE48" s="53" t="e">
        <f t="shared" si="22"/>
        <v>#REF!</v>
      </c>
      <c r="CF48" s="53" t="e">
        <f t="shared" si="22"/>
        <v>#REF!</v>
      </c>
      <c r="CG48" s="53" t="e">
        <f t="shared" si="22"/>
        <v>#REF!</v>
      </c>
      <c r="CH48" s="53" t="e">
        <f t="shared" si="22"/>
        <v>#REF!</v>
      </c>
      <c r="CI48" s="53" t="e">
        <f t="shared" si="22"/>
        <v>#REF!</v>
      </c>
      <c r="CJ48" s="53" t="e">
        <f t="shared" si="23"/>
        <v>#REF!</v>
      </c>
      <c r="CK48" s="53" t="e">
        <f t="shared" si="23"/>
        <v>#REF!</v>
      </c>
      <c r="CL48" s="53" t="e">
        <f t="shared" si="23"/>
        <v>#REF!</v>
      </c>
      <c r="CM48" s="53" t="e">
        <f t="shared" si="23"/>
        <v>#REF!</v>
      </c>
      <c r="CN48" s="53" t="e">
        <f t="shared" si="23"/>
        <v>#REF!</v>
      </c>
      <c r="CO48" s="53" t="e">
        <f t="shared" si="23"/>
        <v>#REF!</v>
      </c>
      <c r="CP48" s="53" t="e">
        <f t="shared" si="23"/>
        <v>#REF!</v>
      </c>
      <c r="CQ48" s="53" t="e">
        <f t="shared" si="23"/>
        <v>#REF!</v>
      </c>
      <c r="CR48" s="53" t="e">
        <f t="shared" si="23"/>
        <v>#REF!</v>
      </c>
      <c r="CS48" s="53" t="e">
        <f t="shared" si="23"/>
        <v>#REF!</v>
      </c>
      <c r="CT48" s="53" t="e">
        <f t="shared" si="23"/>
        <v>#REF!</v>
      </c>
      <c r="CU48" s="53" t="e">
        <f t="shared" si="23"/>
        <v>#REF!</v>
      </c>
      <c r="CV48" s="53" t="e">
        <f t="shared" si="23"/>
        <v>#REF!</v>
      </c>
      <c r="CW48" s="53" t="e">
        <f t="shared" si="23"/>
        <v>#REF!</v>
      </c>
      <c r="CX48" s="53" t="e">
        <f t="shared" si="23"/>
        <v>#REF!</v>
      </c>
      <c r="CY48" s="53" t="e">
        <f t="shared" si="23"/>
        <v>#REF!</v>
      </c>
      <c r="CZ48" s="53" t="e">
        <f t="shared" ref="CZ48:DD52" si="24">CY47</f>
        <v>#REF!</v>
      </c>
    </row>
    <row r="49" spans="1:121" ht="13" x14ac:dyDescent="0.3">
      <c r="A49" s="56" t="s">
        <v>46</v>
      </c>
      <c r="AT49" s="53" t="e">
        <f>AS48</f>
        <v>#REF!</v>
      </c>
      <c r="AU49" s="53" t="e">
        <f t="shared" si="20"/>
        <v>#REF!</v>
      </c>
      <c r="AV49" s="53" t="e">
        <f t="shared" si="20"/>
        <v>#REF!</v>
      </c>
      <c r="AW49" s="60" t="e">
        <f t="shared" si="20"/>
        <v>#REF!</v>
      </c>
      <c r="AX49" s="53" t="e">
        <f t="shared" si="20"/>
        <v>#REF!</v>
      </c>
      <c r="AY49" s="53" t="e">
        <f t="shared" si="20"/>
        <v>#REF!</v>
      </c>
      <c r="AZ49" s="53" t="e">
        <f t="shared" si="20"/>
        <v>#REF!</v>
      </c>
      <c r="BA49" s="53" t="e">
        <f t="shared" si="20"/>
        <v>#REF!</v>
      </c>
      <c r="BB49" s="53" t="e">
        <f t="shared" si="20"/>
        <v>#REF!</v>
      </c>
      <c r="BC49" s="53" t="e">
        <f t="shared" si="20"/>
        <v>#REF!</v>
      </c>
      <c r="BD49" s="53" t="e">
        <f t="shared" si="21"/>
        <v>#REF!</v>
      </c>
      <c r="BE49" s="53" t="e">
        <f t="shared" si="21"/>
        <v>#REF!</v>
      </c>
      <c r="BF49" s="53" t="e">
        <f t="shared" si="21"/>
        <v>#REF!</v>
      </c>
      <c r="BG49" s="53" t="e">
        <f t="shared" si="21"/>
        <v>#REF!</v>
      </c>
      <c r="BH49" s="53" t="e">
        <f t="shared" si="21"/>
        <v>#REF!</v>
      </c>
      <c r="BI49" s="60" t="e">
        <f t="shared" si="21"/>
        <v>#REF!</v>
      </c>
      <c r="BJ49" s="53" t="e">
        <f t="shared" si="21"/>
        <v>#REF!</v>
      </c>
      <c r="BK49" s="53" t="e">
        <f t="shared" si="21"/>
        <v>#REF!</v>
      </c>
      <c r="BL49" s="53" t="e">
        <f t="shared" si="21"/>
        <v>#REF!</v>
      </c>
      <c r="BM49" s="53" t="e">
        <f t="shared" si="21"/>
        <v>#REF!</v>
      </c>
      <c r="BN49" s="53" t="e">
        <f t="shared" si="21"/>
        <v>#REF!</v>
      </c>
      <c r="BO49" s="53" t="e">
        <f t="shared" si="21"/>
        <v>#REF!</v>
      </c>
      <c r="BP49" s="53" t="e">
        <f t="shared" si="21"/>
        <v>#REF!</v>
      </c>
      <c r="BQ49" s="53" t="e">
        <f t="shared" si="21"/>
        <v>#REF!</v>
      </c>
      <c r="BR49" s="53" t="e">
        <f t="shared" si="21"/>
        <v>#REF!</v>
      </c>
      <c r="BS49" s="53" t="e">
        <f t="shared" si="21"/>
        <v>#REF!</v>
      </c>
      <c r="BT49" s="53" t="e">
        <f t="shared" si="22"/>
        <v>#REF!</v>
      </c>
      <c r="BU49" s="53" t="e">
        <f t="shared" si="22"/>
        <v>#REF!</v>
      </c>
      <c r="BV49" s="53" t="e">
        <f t="shared" si="22"/>
        <v>#REF!</v>
      </c>
      <c r="BW49" s="53" t="e">
        <f t="shared" si="22"/>
        <v>#REF!</v>
      </c>
      <c r="BX49" s="53" t="e">
        <f t="shared" si="22"/>
        <v>#REF!</v>
      </c>
      <c r="BY49" s="53" t="e">
        <f t="shared" si="22"/>
        <v>#REF!</v>
      </c>
      <c r="BZ49" s="53" t="e">
        <f t="shared" si="22"/>
        <v>#REF!</v>
      </c>
      <c r="CA49" s="53" t="e">
        <f t="shared" si="22"/>
        <v>#REF!</v>
      </c>
      <c r="CB49" s="53" t="e">
        <f t="shared" si="22"/>
        <v>#REF!</v>
      </c>
      <c r="CC49" s="53" t="e">
        <f t="shared" si="22"/>
        <v>#REF!</v>
      </c>
      <c r="CD49" s="53" t="e">
        <f t="shared" si="22"/>
        <v>#REF!</v>
      </c>
      <c r="CE49" s="53" t="e">
        <f t="shared" si="22"/>
        <v>#REF!</v>
      </c>
      <c r="CF49" s="53" t="e">
        <f t="shared" si="22"/>
        <v>#REF!</v>
      </c>
      <c r="CG49" s="53" t="e">
        <f t="shared" si="22"/>
        <v>#REF!</v>
      </c>
      <c r="CH49" s="53" t="e">
        <f t="shared" si="22"/>
        <v>#REF!</v>
      </c>
      <c r="CI49" s="53" t="e">
        <f t="shared" si="22"/>
        <v>#REF!</v>
      </c>
      <c r="CJ49" s="53" t="e">
        <f t="shared" si="23"/>
        <v>#REF!</v>
      </c>
      <c r="CK49" s="53" t="e">
        <f t="shared" si="23"/>
        <v>#REF!</v>
      </c>
      <c r="CL49" s="53" t="e">
        <f t="shared" si="23"/>
        <v>#REF!</v>
      </c>
      <c r="CM49" s="53" t="e">
        <f t="shared" si="23"/>
        <v>#REF!</v>
      </c>
      <c r="CN49" s="53" t="e">
        <f t="shared" si="23"/>
        <v>#REF!</v>
      </c>
      <c r="CO49" s="53" t="e">
        <f t="shared" si="23"/>
        <v>#REF!</v>
      </c>
      <c r="CP49" s="53" t="e">
        <f t="shared" si="23"/>
        <v>#REF!</v>
      </c>
      <c r="CQ49" s="53" t="e">
        <f t="shared" si="23"/>
        <v>#REF!</v>
      </c>
      <c r="CR49" s="53" t="e">
        <f t="shared" si="23"/>
        <v>#REF!</v>
      </c>
      <c r="CS49" s="53" t="e">
        <f t="shared" si="23"/>
        <v>#REF!</v>
      </c>
      <c r="CT49" s="53" t="e">
        <f t="shared" si="23"/>
        <v>#REF!</v>
      </c>
      <c r="CU49" s="53" t="e">
        <f t="shared" si="23"/>
        <v>#REF!</v>
      </c>
      <c r="CV49" s="53" t="e">
        <f t="shared" si="23"/>
        <v>#REF!</v>
      </c>
      <c r="CW49" s="53" t="e">
        <f t="shared" si="23"/>
        <v>#REF!</v>
      </c>
      <c r="CX49" s="53" t="e">
        <f t="shared" si="23"/>
        <v>#REF!</v>
      </c>
      <c r="CY49" s="53" t="e">
        <f t="shared" si="23"/>
        <v>#REF!</v>
      </c>
      <c r="CZ49" s="53" t="e">
        <f t="shared" si="24"/>
        <v>#REF!</v>
      </c>
      <c r="DA49" s="53" t="e">
        <f t="shared" si="24"/>
        <v>#REF!</v>
      </c>
    </row>
    <row r="50" spans="1:121" ht="13" x14ac:dyDescent="0.3">
      <c r="A50" s="56" t="s">
        <v>47</v>
      </c>
      <c r="AU50" s="53" t="e">
        <f>AT49</f>
        <v>#REF!</v>
      </c>
      <c r="AV50" s="53" t="e">
        <f t="shared" si="20"/>
        <v>#REF!</v>
      </c>
      <c r="AW50" s="60" t="e">
        <f t="shared" si="20"/>
        <v>#REF!</v>
      </c>
      <c r="AX50" s="53" t="e">
        <f t="shared" si="20"/>
        <v>#REF!</v>
      </c>
      <c r="AY50" s="53" t="e">
        <f t="shared" si="20"/>
        <v>#REF!</v>
      </c>
      <c r="AZ50" s="53" t="e">
        <f t="shared" si="20"/>
        <v>#REF!</v>
      </c>
      <c r="BA50" s="53" t="e">
        <f t="shared" si="20"/>
        <v>#REF!</v>
      </c>
      <c r="BB50" s="53" t="e">
        <f t="shared" si="20"/>
        <v>#REF!</v>
      </c>
      <c r="BC50" s="53" t="e">
        <f t="shared" si="20"/>
        <v>#REF!</v>
      </c>
      <c r="BD50" s="53" t="e">
        <f t="shared" si="21"/>
        <v>#REF!</v>
      </c>
      <c r="BE50" s="53" t="e">
        <f t="shared" si="21"/>
        <v>#REF!</v>
      </c>
      <c r="BF50" s="53" t="e">
        <f t="shared" si="21"/>
        <v>#REF!</v>
      </c>
      <c r="BG50" s="53" t="e">
        <f t="shared" si="21"/>
        <v>#REF!</v>
      </c>
      <c r="BH50" s="53" t="e">
        <f t="shared" si="21"/>
        <v>#REF!</v>
      </c>
      <c r="BI50" s="60" t="e">
        <f t="shared" si="21"/>
        <v>#REF!</v>
      </c>
      <c r="BJ50" s="53" t="e">
        <f t="shared" si="21"/>
        <v>#REF!</v>
      </c>
      <c r="BK50" s="53" t="e">
        <f t="shared" si="21"/>
        <v>#REF!</v>
      </c>
      <c r="BL50" s="53" t="e">
        <f t="shared" si="21"/>
        <v>#REF!</v>
      </c>
      <c r="BM50" s="53" t="e">
        <f t="shared" si="21"/>
        <v>#REF!</v>
      </c>
      <c r="BN50" s="53" t="e">
        <f t="shared" si="21"/>
        <v>#REF!</v>
      </c>
      <c r="BO50" s="53" t="e">
        <f t="shared" si="21"/>
        <v>#REF!</v>
      </c>
      <c r="BP50" s="53" t="e">
        <f t="shared" si="21"/>
        <v>#REF!</v>
      </c>
      <c r="BQ50" s="53" t="e">
        <f t="shared" si="21"/>
        <v>#REF!</v>
      </c>
      <c r="BR50" s="53" t="e">
        <f t="shared" si="21"/>
        <v>#REF!</v>
      </c>
      <c r="BS50" s="53" t="e">
        <f t="shared" si="21"/>
        <v>#REF!</v>
      </c>
      <c r="BT50" s="53" t="e">
        <f t="shared" si="22"/>
        <v>#REF!</v>
      </c>
      <c r="BU50" s="53" t="e">
        <f t="shared" si="22"/>
        <v>#REF!</v>
      </c>
      <c r="BV50" s="53" t="e">
        <f t="shared" si="22"/>
        <v>#REF!</v>
      </c>
      <c r="BW50" s="53" t="e">
        <f t="shared" si="22"/>
        <v>#REF!</v>
      </c>
      <c r="BX50" s="53" t="e">
        <f t="shared" si="22"/>
        <v>#REF!</v>
      </c>
      <c r="BY50" s="53" t="e">
        <f t="shared" si="22"/>
        <v>#REF!</v>
      </c>
      <c r="BZ50" s="53" t="e">
        <f t="shared" si="22"/>
        <v>#REF!</v>
      </c>
      <c r="CA50" s="53" t="e">
        <f t="shared" si="22"/>
        <v>#REF!</v>
      </c>
      <c r="CB50" s="53" t="e">
        <f t="shared" si="22"/>
        <v>#REF!</v>
      </c>
      <c r="CC50" s="53" t="e">
        <f t="shared" si="22"/>
        <v>#REF!</v>
      </c>
      <c r="CD50" s="53" t="e">
        <f t="shared" si="22"/>
        <v>#REF!</v>
      </c>
      <c r="CE50" s="53" t="e">
        <f t="shared" si="22"/>
        <v>#REF!</v>
      </c>
      <c r="CF50" s="53" t="e">
        <f t="shared" si="22"/>
        <v>#REF!</v>
      </c>
      <c r="CG50" s="53" t="e">
        <f t="shared" si="22"/>
        <v>#REF!</v>
      </c>
      <c r="CH50" s="53" t="e">
        <f t="shared" si="22"/>
        <v>#REF!</v>
      </c>
      <c r="CI50" s="53" t="e">
        <f t="shared" si="22"/>
        <v>#REF!</v>
      </c>
      <c r="CJ50" s="53" t="e">
        <f t="shared" si="23"/>
        <v>#REF!</v>
      </c>
      <c r="CK50" s="53" t="e">
        <f t="shared" si="23"/>
        <v>#REF!</v>
      </c>
      <c r="CL50" s="53" t="e">
        <f t="shared" si="23"/>
        <v>#REF!</v>
      </c>
      <c r="CM50" s="53" t="e">
        <f t="shared" si="23"/>
        <v>#REF!</v>
      </c>
      <c r="CN50" s="53" t="e">
        <f t="shared" si="23"/>
        <v>#REF!</v>
      </c>
      <c r="CO50" s="53" t="e">
        <f t="shared" si="23"/>
        <v>#REF!</v>
      </c>
      <c r="CP50" s="53" t="e">
        <f t="shared" si="23"/>
        <v>#REF!</v>
      </c>
      <c r="CQ50" s="53" t="e">
        <f t="shared" si="23"/>
        <v>#REF!</v>
      </c>
      <c r="CR50" s="53" t="e">
        <f t="shared" si="23"/>
        <v>#REF!</v>
      </c>
      <c r="CS50" s="53" t="e">
        <f t="shared" si="23"/>
        <v>#REF!</v>
      </c>
      <c r="CT50" s="53" t="e">
        <f t="shared" si="23"/>
        <v>#REF!</v>
      </c>
      <c r="CU50" s="53" t="e">
        <f t="shared" si="23"/>
        <v>#REF!</v>
      </c>
      <c r="CV50" s="53" t="e">
        <f t="shared" si="23"/>
        <v>#REF!</v>
      </c>
      <c r="CW50" s="53" t="e">
        <f t="shared" si="23"/>
        <v>#REF!</v>
      </c>
      <c r="CX50" s="53" t="e">
        <f t="shared" si="23"/>
        <v>#REF!</v>
      </c>
      <c r="CY50" s="53" t="e">
        <f t="shared" si="23"/>
        <v>#REF!</v>
      </c>
      <c r="CZ50" s="53" t="e">
        <f t="shared" si="24"/>
        <v>#REF!</v>
      </c>
      <c r="DA50" s="53" t="e">
        <f t="shared" si="24"/>
        <v>#REF!</v>
      </c>
      <c r="DB50" s="53" t="e">
        <f t="shared" si="24"/>
        <v>#REF!</v>
      </c>
    </row>
    <row r="51" spans="1:121" ht="13" x14ac:dyDescent="0.3">
      <c r="A51" s="56" t="s">
        <v>48</v>
      </c>
      <c r="AV51" s="53" t="e">
        <f>AU50</f>
        <v>#REF!</v>
      </c>
      <c r="AW51" s="60" t="e">
        <f t="shared" si="20"/>
        <v>#REF!</v>
      </c>
      <c r="AX51" s="53" t="e">
        <f t="shared" si="20"/>
        <v>#REF!</v>
      </c>
      <c r="AY51" s="53" t="e">
        <f t="shared" si="20"/>
        <v>#REF!</v>
      </c>
      <c r="AZ51" s="53" t="e">
        <f t="shared" si="20"/>
        <v>#REF!</v>
      </c>
      <c r="BA51" s="53" t="e">
        <f t="shared" si="20"/>
        <v>#REF!</v>
      </c>
      <c r="BB51" s="53" t="e">
        <f t="shared" si="20"/>
        <v>#REF!</v>
      </c>
      <c r="BC51" s="53" t="e">
        <f t="shared" si="20"/>
        <v>#REF!</v>
      </c>
      <c r="BD51" s="53" t="e">
        <f t="shared" si="21"/>
        <v>#REF!</v>
      </c>
      <c r="BE51" s="53" t="e">
        <f t="shared" si="21"/>
        <v>#REF!</v>
      </c>
      <c r="BF51" s="53" t="e">
        <f t="shared" si="21"/>
        <v>#REF!</v>
      </c>
      <c r="BG51" s="53" t="e">
        <f t="shared" si="21"/>
        <v>#REF!</v>
      </c>
      <c r="BH51" s="53" t="e">
        <f t="shared" si="21"/>
        <v>#REF!</v>
      </c>
      <c r="BI51" s="60" t="e">
        <f t="shared" si="21"/>
        <v>#REF!</v>
      </c>
      <c r="BJ51" s="53" t="e">
        <f t="shared" si="21"/>
        <v>#REF!</v>
      </c>
      <c r="BK51" s="53" t="e">
        <f t="shared" si="21"/>
        <v>#REF!</v>
      </c>
      <c r="BL51" s="53" t="e">
        <f t="shared" si="21"/>
        <v>#REF!</v>
      </c>
      <c r="BM51" s="53" t="e">
        <f t="shared" si="21"/>
        <v>#REF!</v>
      </c>
      <c r="BN51" s="53" t="e">
        <f t="shared" si="21"/>
        <v>#REF!</v>
      </c>
      <c r="BO51" s="53" t="e">
        <f t="shared" si="21"/>
        <v>#REF!</v>
      </c>
      <c r="BP51" s="53" t="e">
        <f t="shared" si="21"/>
        <v>#REF!</v>
      </c>
      <c r="BQ51" s="53" t="e">
        <f t="shared" si="21"/>
        <v>#REF!</v>
      </c>
      <c r="BR51" s="53" t="e">
        <f t="shared" si="21"/>
        <v>#REF!</v>
      </c>
      <c r="BS51" s="53" t="e">
        <f t="shared" si="21"/>
        <v>#REF!</v>
      </c>
      <c r="BT51" s="53" t="e">
        <f t="shared" si="22"/>
        <v>#REF!</v>
      </c>
      <c r="BU51" s="53" t="e">
        <f t="shared" si="22"/>
        <v>#REF!</v>
      </c>
      <c r="BV51" s="53" t="e">
        <f t="shared" si="22"/>
        <v>#REF!</v>
      </c>
      <c r="BW51" s="53" t="e">
        <f t="shared" si="22"/>
        <v>#REF!</v>
      </c>
      <c r="BX51" s="53" t="e">
        <f t="shared" si="22"/>
        <v>#REF!</v>
      </c>
      <c r="BY51" s="53" t="e">
        <f t="shared" si="22"/>
        <v>#REF!</v>
      </c>
      <c r="BZ51" s="53" t="e">
        <f t="shared" si="22"/>
        <v>#REF!</v>
      </c>
      <c r="CA51" s="53" t="e">
        <f t="shared" si="22"/>
        <v>#REF!</v>
      </c>
      <c r="CB51" s="53" t="e">
        <f t="shared" si="22"/>
        <v>#REF!</v>
      </c>
      <c r="CC51" s="53" t="e">
        <f t="shared" si="22"/>
        <v>#REF!</v>
      </c>
      <c r="CD51" s="53" t="e">
        <f t="shared" si="22"/>
        <v>#REF!</v>
      </c>
      <c r="CE51" s="53" t="e">
        <f t="shared" si="22"/>
        <v>#REF!</v>
      </c>
      <c r="CF51" s="53" t="e">
        <f t="shared" si="22"/>
        <v>#REF!</v>
      </c>
      <c r="CG51" s="53" t="e">
        <f t="shared" si="22"/>
        <v>#REF!</v>
      </c>
      <c r="CH51" s="53" t="e">
        <f t="shared" si="22"/>
        <v>#REF!</v>
      </c>
      <c r="CI51" s="53" t="e">
        <f t="shared" si="22"/>
        <v>#REF!</v>
      </c>
      <c r="CJ51" s="53" t="e">
        <f t="shared" si="23"/>
        <v>#REF!</v>
      </c>
      <c r="CK51" s="53" t="e">
        <f t="shared" si="23"/>
        <v>#REF!</v>
      </c>
      <c r="CL51" s="53" t="e">
        <f t="shared" si="23"/>
        <v>#REF!</v>
      </c>
      <c r="CM51" s="53" t="e">
        <f t="shared" si="23"/>
        <v>#REF!</v>
      </c>
      <c r="CN51" s="53" t="e">
        <f t="shared" si="23"/>
        <v>#REF!</v>
      </c>
      <c r="CO51" s="53" t="e">
        <f t="shared" si="23"/>
        <v>#REF!</v>
      </c>
      <c r="CP51" s="53" t="e">
        <f t="shared" si="23"/>
        <v>#REF!</v>
      </c>
      <c r="CQ51" s="53" t="e">
        <f t="shared" si="23"/>
        <v>#REF!</v>
      </c>
      <c r="CR51" s="53" t="e">
        <f t="shared" si="23"/>
        <v>#REF!</v>
      </c>
      <c r="CS51" s="53" t="e">
        <f t="shared" si="23"/>
        <v>#REF!</v>
      </c>
      <c r="CT51" s="53" t="e">
        <f t="shared" si="23"/>
        <v>#REF!</v>
      </c>
      <c r="CU51" s="53" t="e">
        <f t="shared" si="23"/>
        <v>#REF!</v>
      </c>
      <c r="CV51" s="53" t="e">
        <f t="shared" si="23"/>
        <v>#REF!</v>
      </c>
      <c r="CW51" s="53" t="e">
        <f t="shared" si="23"/>
        <v>#REF!</v>
      </c>
      <c r="CX51" s="53" t="e">
        <f t="shared" si="23"/>
        <v>#REF!</v>
      </c>
      <c r="CY51" s="53" t="e">
        <f t="shared" si="23"/>
        <v>#REF!</v>
      </c>
      <c r="CZ51" s="53" t="e">
        <f t="shared" si="24"/>
        <v>#REF!</v>
      </c>
      <c r="DA51" s="53" t="e">
        <f t="shared" si="24"/>
        <v>#REF!</v>
      </c>
      <c r="DB51" s="53" t="e">
        <f t="shared" si="24"/>
        <v>#REF!</v>
      </c>
      <c r="DC51" s="53" t="e">
        <f t="shared" si="24"/>
        <v>#REF!</v>
      </c>
    </row>
    <row r="52" spans="1:121" s="48" customFormat="1" ht="13.5" thickBot="1" x14ac:dyDescent="0.35">
      <c r="A52" s="58" t="s">
        <v>49</v>
      </c>
      <c r="M52" s="52"/>
      <c r="Y52" s="52"/>
      <c r="AK52" s="52"/>
      <c r="AW52" s="61" t="e">
        <f>AV51</f>
        <v>#REF!</v>
      </c>
      <c r="AX52" s="59" t="e">
        <f t="shared" si="20"/>
        <v>#REF!</v>
      </c>
      <c r="AY52" s="59" t="e">
        <f t="shared" si="20"/>
        <v>#REF!</v>
      </c>
      <c r="AZ52" s="59" t="e">
        <f t="shared" si="20"/>
        <v>#REF!</v>
      </c>
      <c r="BA52" s="59" t="e">
        <f t="shared" si="20"/>
        <v>#REF!</v>
      </c>
      <c r="BB52" s="59" t="e">
        <f t="shared" si="20"/>
        <v>#REF!</v>
      </c>
      <c r="BC52" s="59" t="e">
        <f t="shared" si="20"/>
        <v>#REF!</v>
      </c>
      <c r="BD52" s="59" t="e">
        <f t="shared" si="21"/>
        <v>#REF!</v>
      </c>
      <c r="BE52" s="59" t="e">
        <f t="shared" si="21"/>
        <v>#REF!</v>
      </c>
      <c r="BF52" s="59" t="e">
        <f t="shared" si="21"/>
        <v>#REF!</v>
      </c>
      <c r="BG52" s="59" t="e">
        <f t="shared" si="21"/>
        <v>#REF!</v>
      </c>
      <c r="BH52" s="59" t="e">
        <f t="shared" si="21"/>
        <v>#REF!</v>
      </c>
      <c r="BI52" s="61" t="e">
        <f t="shared" si="21"/>
        <v>#REF!</v>
      </c>
      <c r="BJ52" s="59" t="e">
        <f t="shared" si="21"/>
        <v>#REF!</v>
      </c>
      <c r="BK52" s="59" t="e">
        <f t="shared" si="21"/>
        <v>#REF!</v>
      </c>
      <c r="BL52" s="59" t="e">
        <f t="shared" si="21"/>
        <v>#REF!</v>
      </c>
      <c r="BM52" s="59" t="e">
        <f t="shared" si="21"/>
        <v>#REF!</v>
      </c>
      <c r="BN52" s="59" t="e">
        <f t="shared" si="21"/>
        <v>#REF!</v>
      </c>
      <c r="BO52" s="59" t="e">
        <f t="shared" si="21"/>
        <v>#REF!</v>
      </c>
      <c r="BP52" s="59" t="e">
        <f t="shared" si="21"/>
        <v>#REF!</v>
      </c>
      <c r="BQ52" s="59" t="e">
        <f t="shared" si="21"/>
        <v>#REF!</v>
      </c>
      <c r="BR52" s="59" t="e">
        <f t="shared" si="21"/>
        <v>#REF!</v>
      </c>
      <c r="BS52" s="59" t="e">
        <f t="shared" si="21"/>
        <v>#REF!</v>
      </c>
      <c r="BT52" s="59" t="e">
        <f t="shared" si="22"/>
        <v>#REF!</v>
      </c>
      <c r="BU52" s="59" t="e">
        <f t="shared" si="22"/>
        <v>#REF!</v>
      </c>
      <c r="BV52" s="59" t="e">
        <f t="shared" si="22"/>
        <v>#REF!</v>
      </c>
      <c r="BW52" s="59" t="e">
        <f t="shared" si="22"/>
        <v>#REF!</v>
      </c>
      <c r="BX52" s="59" t="e">
        <f t="shared" si="22"/>
        <v>#REF!</v>
      </c>
      <c r="BY52" s="59" t="e">
        <f t="shared" si="22"/>
        <v>#REF!</v>
      </c>
      <c r="BZ52" s="59" t="e">
        <f t="shared" si="22"/>
        <v>#REF!</v>
      </c>
      <c r="CA52" s="59" t="e">
        <f t="shared" si="22"/>
        <v>#REF!</v>
      </c>
      <c r="CB52" s="59" t="e">
        <f t="shared" si="22"/>
        <v>#REF!</v>
      </c>
      <c r="CC52" s="59" t="e">
        <f t="shared" si="22"/>
        <v>#REF!</v>
      </c>
      <c r="CD52" s="59" t="e">
        <f t="shared" si="22"/>
        <v>#REF!</v>
      </c>
      <c r="CE52" s="59" t="e">
        <f t="shared" si="22"/>
        <v>#REF!</v>
      </c>
      <c r="CF52" s="59" t="e">
        <f t="shared" si="22"/>
        <v>#REF!</v>
      </c>
      <c r="CG52" s="59" t="e">
        <f t="shared" si="22"/>
        <v>#REF!</v>
      </c>
      <c r="CH52" s="59" t="e">
        <f t="shared" si="22"/>
        <v>#REF!</v>
      </c>
      <c r="CI52" s="59" t="e">
        <f t="shared" si="22"/>
        <v>#REF!</v>
      </c>
      <c r="CJ52" s="59" t="e">
        <f t="shared" si="23"/>
        <v>#REF!</v>
      </c>
      <c r="CK52" s="59" t="e">
        <f t="shared" si="23"/>
        <v>#REF!</v>
      </c>
      <c r="CL52" s="59" t="e">
        <f t="shared" si="23"/>
        <v>#REF!</v>
      </c>
      <c r="CM52" s="59" t="e">
        <f t="shared" si="23"/>
        <v>#REF!</v>
      </c>
      <c r="CN52" s="59" t="e">
        <f t="shared" si="23"/>
        <v>#REF!</v>
      </c>
      <c r="CO52" s="59" t="e">
        <f t="shared" si="23"/>
        <v>#REF!</v>
      </c>
      <c r="CP52" s="59" t="e">
        <f t="shared" si="23"/>
        <v>#REF!</v>
      </c>
      <c r="CQ52" s="59" t="e">
        <f t="shared" si="23"/>
        <v>#REF!</v>
      </c>
      <c r="CR52" s="59" t="e">
        <f t="shared" si="23"/>
        <v>#REF!</v>
      </c>
      <c r="CS52" s="59" t="e">
        <f t="shared" si="23"/>
        <v>#REF!</v>
      </c>
      <c r="CT52" s="59" t="e">
        <f t="shared" si="23"/>
        <v>#REF!</v>
      </c>
      <c r="CU52" s="59" t="e">
        <f t="shared" si="23"/>
        <v>#REF!</v>
      </c>
      <c r="CV52" s="59" t="e">
        <f t="shared" si="23"/>
        <v>#REF!</v>
      </c>
      <c r="CW52" s="59" t="e">
        <f t="shared" si="23"/>
        <v>#REF!</v>
      </c>
      <c r="CX52" s="59" t="e">
        <f t="shared" si="23"/>
        <v>#REF!</v>
      </c>
      <c r="CY52" s="59" t="e">
        <f t="shared" si="23"/>
        <v>#REF!</v>
      </c>
      <c r="CZ52" s="59" t="e">
        <f t="shared" si="24"/>
        <v>#REF!</v>
      </c>
      <c r="DA52" s="59" t="e">
        <f t="shared" si="24"/>
        <v>#REF!</v>
      </c>
      <c r="DB52" s="59" t="e">
        <f t="shared" si="24"/>
        <v>#REF!</v>
      </c>
      <c r="DC52" s="59" t="e">
        <f t="shared" si="24"/>
        <v>#REF!</v>
      </c>
      <c r="DD52" s="59" t="e">
        <f t="shared" si="24"/>
        <v>#REF!</v>
      </c>
      <c r="DE52" s="52"/>
      <c r="DQ52" s="52"/>
    </row>
    <row r="53" spans="1:121" ht="13" x14ac:dyDescent="0.3">
      <c r="A53" s="57" t="s">
        <v>50</v>
      </c>
      <c r="AX53" s="89" t="e">
        <f>B5</f>
        <v>#REF!</v>
      </c>
      <c r="AY53" s="89" t="e">
        <f t="shared" ref="AY53:BI53" si="25">C5</f>
        <v>#REF!</v>
      </c>
      <c r="AZ53" s="89" t="e">
        <f t="shared" si="25"/>
        <v>#REF!</v>
      </c>
      <c r="BA53" s="89" t="e">
        <f t="shared" si="25"/>
        <v>#REF!</v>
      </c>
      <c r="BB53" s="89" t="e">
        <f t="shared" si="25"/>
        <v>#REF!</v>
      </c>
      <c r="BC53" s="89" t="e">
        <f t="shared" si="25"/>
        <v>#REF!</v>
      </c>
      <c r="BD53" s="89" t="e">
        <f t="shared" si="25"/>
        <v>#REF!</v>
      </c>
      <c r="BE53" s="89" t="e">
        <f t="shared" si="25"/>
        <v>#REF!</v>
      </c>
      <c r="BF53" s="89" t="e">
        <f t="shared" si="25"/>
        <v>#REF!</v>
      </c>
      <c r="BG53" s="89" t="e">
        <f t="shared" si="25"/>
        <v>#REF!</v>
      </c>
      <c r="BH53" s="89" t="e">
        <f t="shared" si="25"/>
        <v>#REF!</v>
      </c>
      <c r="BI53" s="89" t="e">
        <f t="shared" si="25"/>
        <v>#REF!</v>
      </c>
      <c r="BJ53" s="53" t="e">
        <f>Hybrid!N13</f>
        <v>#REF!</v>
      </c>
      <c r="BK53" s="53" t="e">
        <f>Hybrid!O13</f>
        <v>#REF!</v>
      </c>
      <c r="BL53" s="53" t="e">
        <f>Hybrid!P13</f>
        <v>#REF!</v>
      </c>
      <c r="BM53" s="53" t="e">
        <f>Hybrid!Q13</f>
        <v>#REF!</v>
      </c>
      <c r="BN53" s="53" t="e">
        <f>Hybrid!R13</f>
        <v>#REF!</v>
      </c>
      <c r="BO53" s="53" t="e">
        <f>Hybrid!S13</f>
        <v>#REF!</v>
      </c>
      <c r="BP53" s="53" t="e">
        <f>Hybrid!T13</f>
        <v>#REF!</v>
      </c>
      <c r="BQ53" s="53" t="e">
        <f>Hybrid!U13</f>
        <v>#REF!</v>
      </c>
      <c r="BR53" s="53" t="e">
        <f>Hybrid!V13</f>
        <v>#REF!</v>
      </c>
      <c r="BS53" s="53" t="e">
        <f>Hybrid!W13</f>
        <v>#REF!</v>
      </c>
      <c r="BT53" s="53" t="e">
        <f>Hybrid!X13</f>
        <v>#REF!</v>
      </c>
      <c r="BU53" s="53" t="e">
        <f>Hybrid!Y13</f>
        <v>#REF!</v>
      </c>
      <c r="BV53" s="53" t="e">
        <f>Hybrid!Z13</f>
        <v>#REF!</v>
      </c>
      <c r="BW53" s="53" t="e">
        <f>Hybrid!AA13</f>
        <v>#REF!</v>
      </c>
      <c r="BX53" s="53" t="e">
        <f>Hybrid!AB13</f>
        <v>#REF!</v>
      </c>
      <c r="BY53" s="53" t="e">
        <f>Hybrid!AC13</f>
        <v>#REF!</v>
      </c>
      <c r="BZ53" s="53" t="e">
        <f>Hybrid!AD13</f>
        <v>#REF!</v>
      </c>
      <c r="CA53" s="53" t="e">
        <f>Hybrid!AE13</f>
        <v>#REF!</v>
      </c>
      <c r="CB53" s="53" t="e">
        <f>Hybrid!AF13</f>
        <v>#REF!</v>
      </c>
      <c r="CC53" s="53" t="e">
        <f>Hybrid!AG13</f>
        <v>#REF!</v>
      </c>
      <c r="CD53" s="53" t="e">
        <f>Hybrid!AH13</f>
        <v>#REF!</v>
      </c>
      <c r="CE53" s="53" t="e">
        <f>Hybrid!AI13</f>
        <v>#REF!</v>
      </c>
      <c r="CF53" s="53" t="e">
        <f>Hybrid!AJ13</f>
        <v>#REF!</v>
      </c>
      <c r="CG53" s="53" t="e">
        <f>Hybrid!AK13</f>
        <v>#REF!</v>
      </c>
      <c r="CH53" s="53" t="e">
        <f>Hybrid!AL13</f>
        <v>#REF!</v>
      </c>
      <c r="CI53" s="53" t="e">
        <f>Hybrid!AM13</f>
        <v>#REF!</v>
      </c>
      <c r="CJ53" s="53" t="e">
        <f>Hybrid!AN13</f>
        <v>#REF!</v>
      </c>
      <c r="CK53" s="53" t="e">
        <f>Hybrid!AO13</f>
        <v>#REF!</v>
      </c>
      <c r="CL53" s="53" t="e">
        <f>Hybrid!AP13</f>
        <v>#REF!</v>
      </c>
      <c r="CM53" s="53" t="e">
        <f>Hybrid!AQ13</f>
        <v>#REF!</v>
      </c>
      <c r="CN53" s="53" t="e">
        <f>Hybrid!AR13</f>
        <v>#REF!</v>
      </c>
      <c r="CO53" s="53" t="e">
        <f>Hybrid!AS13</f>
        <v>#REF!</v>
      </c>
      <c r="CP53" s="53" t="e">
        <f>Hybrid!AT13</f>
        <v>#REF!</v>
      </c>
      <c r="CQ53" s="53" t="e">
        <f>Hybrid!AU13</f>
        <v>#REF!</v>
      </c>
      <c r="CR53" s="53" t="e">
        <f>Hybrid!AV13</f>
        <v>#REF!</v>
      </c>
      <c r="CS53" s="53" t="e">
        <f>Hybrid!AW13</f>
        <v>#REF!</v>
      </c>
      <c r="CT53" s="53" t="e">
        <f>Hybrid!AX13</f>
        <v>#REF!</v>
      </c>
      <c r="CU53" s="53" t="e">
        <f>Hybrid!AY13</f>
        <v>#REF!</v>
      </c>
      <c r="CV53" s="53" t="e">
        <f>Hybrid!AZ13</f>
        <v>#REF!</v>
      </c>
      <c r="CW53" s="53" t="e">
        <f>Hybrid!BA13</f>
        <v>#REF!</v>
      </c>
      <c r="CX53" s="53" t="e">
        <f>Hybrid!BB13</f>
        <v>#REF!</v>
      </c>
      <c r="CY53" s="53" t="e">
        <f>Hybrid!BC13</f>
        <v>#REF!</v>
      </c>
      <c r="CZ53" s="53" t="e">
        <f>Hybrid!BD13</f>
        <v>#REF!</v>
      </c>
      <c r="DA53" s="53" t="e">
        <f>Hybrid!BE13</f>
        <v>#REF!</v>
      </c>
      <c r="DB53" s="53" t="e">
        <f>Hybrid!BF13</f>
        <v>#REF!</v>
      </c>
      <c r="DC53" s="53" t="e">
        <f>Hybrid!BG13</f>
        <v>#REF!</v>
      </c>
      <c r="DD53" s="53" t="e">
        <f>Hybrid!BH13</f>
        <v>#REF!</v>
      </c>
      <c r="DE53" s="53" t="e">
        <f>Hybrid!BI13</f>
        <v>#REF!</v>
      </c>
      <c r="DF53" s="53">
        <f>Hybrid!BJ13</f>
        <v>0</v>
      </c>
      <c r="DG53" s="53">
        <f>Hybrid!BK13</f>
        <v>0</v>
      </c>
      <c r="DH53" s="53">
        <f>Hybrid!BL13</f>
        <v>0</v>
      </c>
      <c r="DI53" s="53">
        <f>Hybrid!BM13</f>
        <v>0</v>
      </c>
      <c r="DJ53" s="53">
        <f>Hybrid!BN13</f>
        <v>0</v>
      </c>
    </row>
    <row r="54" spans="1:121" ht="13" x14ac:dyDescent="0.3">
      <c r="A54" s="56" t="s">
        <v>51</v>
      </c>
      <c r="AY54" s="53" t="e">
        <f>AX53</f>
        <v>#REF!</v>
      </c>
      <c r="AZ54" s="53" t="e">
        <f t="shared" ref="AZ54:BO64" si="26">AY53</f>
        <v>#REF!</v>
      </c>
      <c r="BA54" s="53" t="e">
        <f t="shared" si="26"/>
        <v>#REF!</v>
      </c>
      <c r="BB54" s="53" t="e">
        <f t="shared" si="26"/>
        <v>#REF!</v>
      </c>
      <c r="BC54" s="53" t="e">
        <f t="shared" si="26"/>
        <v>#REF!</v>
      </c>
      <c r="BD54" s="53" t="e">
        <f t="shared" si="26"/>
        <v>#REF!</v>
      </c>
      <c r="BE54" s="53" t="e">
        <f t="shared" si="26"/>
        <v>#REF!</v>
      </c>
      <c r="BF54" s="53" t="e">
        <f t="shared" si="26"/>
        <v>#REF!</v>
      </c>
      <c r="BG54" s="53" t="e">
        <f t="shared" si="26"/>
        <v>#REF!</v>
      </c>
      <c r="BH54" s="53" t="e">
        <f t="shared" si="26"/>
        <v>#REF!</v>
      </c>
      <c r="BI54" s="60" t="e">
        <f t="shared" si="26"/>
        <v>#REF!</v>
      </c>
      <c r="BJ54" s="53" t="e">
        <f t="shared" si="26"/>
        <v>#REF!</v>
      </c>
      <c r="BK54" s="53" t="e">
        <f t="shared" si="26"/>
        <v>#REF!</v>
      </c>
      <c r="BL54" s="53" t="e">
        <f t="shared" si="26"/>
        <v>#REF!</v>
      </c>
      <c r="BM54" s="53" t="e">
        <f t="shared" si="26"/>
        <v>#REF!</v>
      </c>
      <c r="BN54" s="53" t="e">
        <f t="shared" si="26"/>
        <v>#REF!</v>
      </c>
      <c r="BO54" s="53" t="e">
        <f t="shared" si="26"/>
        <v>#REF!</v>
      </c>
      <c r="BP54" s="53" t="e">
        <f t="shared" ref="BP54:CE64" si="27">BO53</f>
        <v>#REF!</v>
      </c>
      <c r="BQ54" s="53" t="e">
        <f t="shared" si="27"/>
        <v>#REF!</v>
      </c>
      <c r="BR54" s="53" t="e">
        <f t="shared" si="27"/>
        <v>#REF!</v>
      </c>
      <c r="BS54" s="53" t="e">
        <f t="shared" si="27"/>
        <v>#REF!</v>
      </c>
      <c r="BT54" s="53" t="e">
        <f t="shared" si="27"/>
        <v>#REF!</v>
      </c>
      <c r="BU54" s="53" t="e">
        <f t="shared" si="27"/>
        <v>#REF!</v>
      </c>
      <c r="BV54" s="53" t="e">
        <f t="shared" si="27"/>
        <v>#REF!</v>
      </c>
      <c r="BW54" s="53" t="e">
        <f t="shared" si="27"/>
        <v>#REF!</v>
      </c>
      <c r="BX54" s="53" t="e">
        <f t="shared" si="27"/>
        <v>#REF!</v>
      </c>
      <c r="BY54" s="53" t="e">
        <f t="shared" si="27"/>
        <v>#REF!</v>
      </c>
      <c r="BZ54" s="53" t="e">
        <f t="shared" si="27"/>
        <v>#REF!</v>
      </c>
      <c r="CA54" s="53" t="e">
        <f t="shared" si="27"/>
        <v>#REF!</v>
      </c>
      <c r="CB54" s="53" t="e">
        <f t="shared" si="27"/>
        <v>#REF!</v>
      </c>
      <c r="CC54" s="53" t="e">
        <f t="shared" si="27"/>
        <v>#REF!</v>
      </c>
      <c r="CD54" s="53" t="e">
        <f t="shared" si="27"/>
        <v>#REF!</v>
      </c>
      <c r="CE54" s="53" t="e">
        <f t="shared" si="27"/>
        <v>#REF!</v>
      </c>
      <c r="CF54" s="53" t="e">
        <f t="shared" ref="CF54:CU64" si="28">CE53</f>
        <v>#REF!</v>
      </c>
      <c r="CG54" s="53" t="e">
        <f t="shared" si="28"/>
        <v>#REF!</v>
      </c>
      <c r="CH54" s="53" t="e">
        <f t="shared" si="28"/>
        <v>#REF!</v>
      </c>
      <c r="CI54" s="53" t="e">
        <f t="shared" si="28"/>
        <v>#REF!</v>
      </c>
      <c r="CJ54" s="53" t="e">
        <f t="shared" si="28"/>
        <v>#REF!</v>
      </c>
      <c r="CK54" s="53" t="e">
        <f t="shared" si="28"/>
        <v>#REF!</v>
      </c>
      <c r="CL54" s="53" t="e">
        <f t="shared" si="28"/>
        <v>#REF!</v>
      </c>
      <c r="CM54" s="53" t="e">
        <f t="shared" si="28"/>
        <v>#REF!</v>
      </c>
      <c r="CN54" s="53" t="e">
        <f t="shared" si="28"/>
        <v>#REF!</v>
      </c>
      <c r="CO54" s="53" t="e">
        <f t="shared" si="28"/>
        <v>#REF!</v>
      </c>
      <c r="CP54" s="53" t="e">
        <f t="shared" si="28"/>
        <v>#REF!</v>
      </c>
      <c r="CQ54" s="53" t="e">
        <f t="shared" si="28"/>
        <v>#REF!</v>
      </c>
      <c r="CR54" s="53" t="e">
        <f t="shared" si="28"/>
        <v>#REF!</v>
      </c>
      <c r="CS54" s="53" t="e">
        <f t="shared" si="28"/>
        <v>#REF!</v>
      </c>
      <c r="CT54" s="53" t="e">
        <f t="shared" si="28"/>
        <v>#REF!</v>
      </c>
      <c r="CU54" s="53" t="e">
        <f t="shared" si="28"/>
        <v>#REF!</v>
      </c>
      <c r="CV54" s="53" t="e">
        <f t="shared" ref="CV54:DK64" si="29">CU53</f>
        <v>#REF!</v>
      </c>
      <c r="CW54" s="53" t="e">
        <f t="shared" si="29"/>
        <v>#REF!</v>
      </c>
      <c r="CX54" s="53" t="e">
        <f t="shared" si="29"/>
        <v>#REF!</v>
      </c>
      <c r="CY54" s="53" t="e">
        <f t="shared" si="29"/>
        <v>#REF!</v>
      </c>
      <c r="CZ54" s="53" t="e">
        <f t="shared" si="29"/>
        <v>#REF!</v>
      </c>
      <c r="DA54" s="53" t="e">
        <f t="shared" si="29"/>
        <v>#REF!</v>
      </c>
      <c r="DB54" s="53" t="e">
        <f t="shared" si="29"/>
        <v>#REF!</v>
      </c>
      <c r="DC54" s="53" t="e">
        <f t="shared" si="29"/>
        <v>#REF!</v>
      </c>
      <c r="DD54" s="53" t="e">
        <f t="shared" si="29"/>
        <v>#REF!</v>
      </c>
      <c r="DE54" s="53" t="e">
        <f t="shared" si="29"/>
        <v>#REF!</v>
      </c>
      <c r="DF54" s="53" t="e">
        <f t="shared" si="29"/>
        <v>#REF!</v>
      </c>
    </row>
    <row r="55" spans="1:121" ht="13" x14ac:dyDescent="0.3">
      <c r="A55" s="56" t="s">
        <v>52</v>
      </c>
      <c r="AZ55" s="53" t="e">
        <f>AY54</f>
        <v>#REF!</v>
      </c>
      <c r="BA55" s="53" t="e">
        <f t="shared" si="26"/>
        <v>#REF!</v>
      </c>
      <c r="BB55" s="53" t="e">
        <f t="shared" si="26"/>
        <v>#REF!</v>
      </c>
      <c r="BC55" s="53" t="e">
        <f t="shared" si="26"/>
        <v>#REF!</v>
      </c>
      <c r="BD55" s="53" t="e">
        <f t="shared" si="26"/>
        <v>#REF!</v>
      </c>
      <c r="BE55" s="53" t="e">
        <f t="shared" si="26"/>
        <v>#REF!</v>
      </c>
      <c r="BF55" s="53" t="e">
        <f t="shared" si="26"/>
        <v>#REF!</v>
      </c>
      <c r="BG55" s="53" t="e">
        <f t="shared" si="26"/>
        <v>#REF!</v>
      </c>
      <c r="BH55" s="53" t="e">
        <f t="shared" si="26"/>
        <v>#REF!</v>
      </c>
      <c r="BI55" s="60" t="e">
        <f t="shared" si="26"/>
        <v>#REF!</v>
      </c>
      <c r="BJ55" s="53" t="e">
        <f t="shared" si="26"/>
        <v>#REF!</v>
      </c>
      <c r="BK55" s="53" t="e">
        <f t="shared" si="26"/>
        <v>#REF!</v>
      </c>
      <c r="BL55" s="53" t="e">
        <f t="shared" si="26"/>
        <v>#REF!</v>
      </c>
      <c r="BM55" s="53" t="e">
        <f t="shared" si="26"/>
        <v>#REF!</v>
      </c>
      <c r="BN55" s="53" t="e">
        <f t="shared" si="26"/>
        <v>#REF!</v>
      </c>
      <c r="BO55" s="53" t="e">
        <f t="shared" si="26"/>
        <v>#REF!</v>
      </c>
      <c r="BP55" s="53" t="e">
        <f t="shared" si="27"/>
        <v>#REF!</v>
      </c>
      <c r="BQ55" s="53" t="e">
        <f t="shared" si="27"/>
        <v>#REF!</v>
      </c>
      <c r="BR55" s="53" t="e">
        <f t="shared" si="27"/>
        <v>#REF!</v>
      </c>
      <c r="BS55" s="53" t="e">
        <f t="shared" si="27"/>
        <v>#REF!</v>
      </c>
      <c r="BT55" s="53" t="e">
        <f t="shared" si="27"/>
        <v>#REF!</v>
      </c>
      <c r="BU55" s="53" t="e">
        <f t="shared" si="27"/>
        <v>#REF!</v>
      </c>
      <c r="BV55" s="53" t="e">
        <f t="shared" si="27"/>
        <v>#REF!</v>
      </c>
      <c r="BW55" s="53" t="e">
        <f t="shared" si="27"/>
        <v>#REF!</v>
      </c>
      <c r="BX55" s="53" t="e">
        <f t="shared" si="27"/>
        <v>#REF!</v>
      </c>
      <c r="BY55" s="53" t="e">
        <f t="shared" si="27"/>
        <v>#REF!</v>
      </c>
      <c r="BZ55" s="53" t="e">
        <f t="shared" si="27"/>
        <v>#REF!</v>
      </c>
      <c r="CA55" s="53" t="e">
        <f t="shared" si="27"/>
        <v>#REF!</v>
      </c>
      <c r="CB55" s="53" t="e">
        <f t="shared" si="27"/>
        <v>#REF!</v>
      </c>
      <c r="CC55" s="53" t="e">
        <f t="shared" si="27"/>
        <v>#REF!</v>
      </c>
      <c r="CD55" s="53" t="e">
        <f t="shared" si="27"/>
        <v>#REF!</v>
      </c>
      <c r="CE55" s="53" t="e">
        <f t="shared" si="27"/>
        <v>#REF!</v>
      </c>
      <c r="CF55" s="53" t="e">
        <f t="shared" si="28"/>
        <v>#REF!</v>
      </c>
      <c r="CG55" s="53" t="e">
        <f t="shared" si="28"/>
        <v>#REF!</v>
      </c>
      <c r="CH55" s="53" t="e">
        <f t="shared" si="28"/>
        <v>#REF!</v>
      </c>
      <c r="CI55" s="53" t="e">
        <f t="shared" si="28"/>
        <v>#REF!</v>
      </c>
      <c r="CJ55" s="53" t="e">
        <f t="shared" si="28"/>
        <v>#REF!</v>
      </c>
      <c r="CK55" s="53" t="e">
        <f t="shared" si="28"/>
        <v>#REF!</v>
      </c>
      <c r="CL55" s="53" t="e">
        <f t="shared" si="28"/>
        <v>#REF!</v>
      </c>
      <c r="CM55" s="53" t="e">
        <f t="shared" si="28"/>
        <v>#REF!</v>
      </c>
      <c r="CN55" s="53" t="e">
        <f t="shared" si="28"/>
        <v>#REF!</v>
      </c>
      <c r="CO55" s="53" t="e">
        <f t="shared" si="28"/>
        <v>#REF!</v>
      </c>
      <c r="CP55" s="53" t="e">
        <f t="shared" si="28"/>
        <v>#REF!</v>
      </c>
      <c r="CQ55" s="53" t="e">
        <f t="shared" si="28"/>
        <v>#REF!</v>
      </c>
      <c r="CR55" s="53" t="e">
        <f t="shared" si="28"/>
        <v>#REF!</v>
      </c>
      <c r="CS55" s="53" t="e">
        <f t="shared" si="28"/>
        <v>#REF!</v>
      </c>
      <c r="CT55" s="53" t="e">
        <f t="shared" si="28"/>
        <v>#REF!</v>
      </c>
      <c r="CU55" s="53" t="e">
        <f t="shared" si="28"/>
        <v>#REF!</v>
      </c>
      <c r="CV55" s="53" t="e">
        <f t="shared" si="29"/>
        <v>#REF!</v>
      </c>
      <c r="CW55" s="53" t="e">
        <f t="shared" si="29"/>
        <v>#REF!</v>
      </c>
      <c r="CX55" s="53" t="e">
        <f t="shared" si="29"/>
        <v>#REF!</v>
      </c>
      <c r="CY55" s="53" t="e">
        <f t="shared" si="29"/>
        <v>#REF!</v>
      </c>
      <c r="CZ55" s="53" t="e">
        <f t="shared" si="29"/>
        <v>#REF!</v>
      </c>
      <c r="DA55" s="53" t="e">
        <f t="shared" si="29"/>
        <v>#REF!</v>
      </c>
      <c r="DB55" s="53" t="e">
        <f t="shared" si="29"/>
        <v>#REF!</v>
      </c>
      <c r="DC55" s="53" t="e">
        <f t="shared" si="29"/>
        <v>#REF!</v>
      </c>
      <c r="DD55" s="53" t="e">
        <f t="shared" si="29"/>
        <v>#REF!</v>
      </c>
      <c r="DE55" s="53" t="e">
        <f t="shared" si="29"/>
        <v>#REF!</v>
      </c>
      <c r="DF55" s="53" t="e">
        <f t="shared" si="29"/>
        <v>#REF!</v>
      </c>
      <c r="DG55" s="53" t="e">
        <f t="shared" si="29"/>
        <v>#REF!</v>
      </c>
    </row>
    <row r="56" spans="1:121" ht="13" x14ac:dyDescent="0.3">
      <c r="A56" s="56" t="s">
        <v>53</v>
      </c>
      <c r="BA56" s="53" t="e">
        <f>AZ55</f>
        <v>#REF!</v>
      </c>
      <c r="BB56" s="53" t="e">
        <f t="shared" si="26"/>
        <v>#REF!</v>
      </c>
      <c r="BC56" s="53" t="e">
        <f t="shared" si="26"/>
        <v>#REF!</v>
      </c>
      <c r="BD56" s="53" t="e">
        <f t="shared" si="26"/>
        <v>#REF!</v>
      </c>
      <c r="BE56" s="53" t="e">
        <f t="shared" si="26"/>
        <v>#REF!</v>
      </c>
      <c r="BF56" s="53" t="e">
        <f t="shared" si="26"/>
        <v>#REF!</v>
      </c>
      <c r="BG56" s="53" t="e">
        <f t="shared" si="26"/>
        <v>#REF!</v>
      </c>
      <c r="BH56" s="53" t="e">
        <f t="shared" si="26"/>
        <v>#REF!</v>
      </c>
      <c r="BI56" s="60" t="e">
        <f t="shared" si="26"/>
        <v>#REF!</v>
      </c>
      <c r="BJ56" s="53" t="e">
        <f t="shared" si="26"/>
        <v>#REF!</v>
      </c>
      <c r="BK56" s="53" t="e">
        <f t="shared" si="26"/>
        <v>#REF!</v>
      </c>
      <c r="BL56" s="53" t="e">
        <f t="shared" si="26"/>
        <v>#REF!</v>
      </c>
      <c r="BM56" s="53" t="e">
        <f t="shared" si="26"/>
        <v>#REF!</v>
      </c>
      <c r="BN56" s="53" t="e">
        <f t="shared" si="26"/>
        <v>#REF!</v>
      </c>
      <c r="BO56" s="53" t="e">
        <f t="shared" si="26"/>
        <v>#REF!</v>
      </c>
      <c r="BP56" s="53" t="e">
        <f t="shared" si="27"/>
        <v>#REF!</v>
      </c>
      <c r="BQ56" s="53" t="e">
        <f t="shared" si="27"/>
        <v>#REF!</v>
      </c>
      <c r="BR56" s="53" t="e">
        <f t="shared" si="27"/>
        <v>#REF!</v>
      </c>
      <c r="BS56" s="53" t="e">
        <f t="shared" si="27"/>
        <v>#REF!</v>
      </c>
      <c r="BT56" s="53" t="e">
        <f t="shared" si="27"/>
        <v>#REF!</v>
      </c>
      <c r="BU56" s="53" t="e">
        <f t="shared" si="27"/>
        <v>#REF!</v>
      </c>
      <c r="BV56" s="53" t="e">
        <f t="shared" si="27"/>
        <v>#REF!</v>
      </c>
      <c r="BW56" s="53" t="e">
        <f t="shared" si="27"/>
        <v>#REF!</v>
      </c>
      <c r="BX56" s="53" t="e">
        <f t="shared" si="27"/>
        <v>#REF!</v>
      </c>
      <c r="BY56" s="53" t="e">
        <f t="shared" si="27"/>
        <v>#REF!</v>
      </c>
      <c r="BZ56" s="53" t="e">
        <f t="shared" si="27"/>
        <v>#REF!</v>
      </c>
      <c r="CA56" s="53" t="e">
        <f t="shared" si="27"/>
        <v>#REF!</v>
      </c>
      <c r="CB56" s="53" t="e">
        <f t="shared" si="27"/>
        <v>#REF!</v>
      </c>
      <c r="CC56" s="53" t="e">
        <f t="shared" si="27"/>
        <v>#REF!</v>
      </c>
      <c r="CD56" s="53" t="e">
        <f t="shared" si="27"/>
        <v>#REF!</v>
      </c>
      <c r="CE56" s="53" t="e">
        <f t="shared" si="27"/>
        <v>#REF!</v>
      </c>
      <c r="CF56" s="53" t="e">
        <f t="shared" si="28"/>
        <v>#REF!</v>
      </c>
      <c r="CG56" s="53" t="e">
        <f t="shared" si="28"/>
        <v>#REF!</v>
      </c>
      <c r="CH56" s="53" t="e">
        <f t="shared" si="28"/>
        <v>#REF!</v>
      </c>
      <c r="CI56" s="53" t="e">
        <f t="shared" si="28"/>
        <v>#REF!</v>
      </c>
      <c r="CJ56" s="53" t="e">
        <f t="shared" si="28"/>
        <v>#REF!</v>
      </c>
      <c r="CK56" s="53" t="e">
        <f t="shared" si="28"/>
        <v>#REF!</v>
      </c>
      <c r="CL56" s="53" t="e">
        <f t="shared" si="28"/>
        <v>#REF!</v>
      </c>
      <c r="CM56" s="53" t="e">
        <f t="shared" si="28"/>
        <v>#REF!</v>
      </c>
      <c r="CN56" s="53" t="e">
        <f t="shared" si="28"/>
        <v>#REF!</v>
      </c>
      <c r="CO56" s="53" t="e">
        <f t="shared" si="28"/>
        <v>#REF!</v>
      </c>
      <c r="CP56" s="53" t="e">
        <f t="shared" si="28"/>
        <v>#REF!</v>
      </c>
      <c r="CQ56" s="53" t="e">
        <f t="shared" si="28"/>
        <v>#REF!</v>
      </c>
      <c r="CR56" s="53" t="e">
        <f t="shared" si="28"/>
        <v>#REF!</v>
      </c>
      <c r="CS56" s="53" t="e">
        <f t="shared" si="28"/>
        <v>#REF!</v>
      </c>
      <c r="CT56" s="53" t="e">
        <f t="shared" si="28"/>
        <v>#REF!</v>
      </c>
      <c r="CU56" s="53" t="e">
        <f t="shared" si="28"/>
        <v>#REF!</v>
      </c>
      <c r="CV56" s="53" t="e">
        <f t="shared" si="29"/>
        <v>#REF!</v>
      </c>
      <c r="CW56" s="53" t="e">
        <f t="shared" si="29"/>
        <v>#REF!</v>
      </c>
      <c r="CX56" s="53" t="e">
        <f t="shared" si="29"/>
        <v>#REF!</v>
      </c>
      <c r="CY56" s="53" t="e">
        <f t="shared" si="29"/>
        <v>#REF!</v>
      </c>
      <c r="CZ56" s="53" t="e">
        <f t="shared" si="29"/>
        <v>#REF!</v>
      </c>
      <c r="DA56" s="53" t="e">
        <f t="shared" si="29"/>
        <v>#REF!</v>
      </c>
      <c r="DB56" s="53" t="e">
        <f t="shared" si="29"/>
        <v>#REF!</v>
      </c>
      <c r="DC56" s="53" t="e">
        <f t="shared" si="29"/>
        <v>#REF!</v>
      </c>
      <c r="DD56" s="53" t="e">
        <f t="shared" si="29"/>
        <v>#REF!</v>
      </c>
      <c r="DE56" s="53" t="e">
        <f t="shared" si="29"/>
        <v>#REF!</v>
      </c>
      <c r="DF56" s="53" t="e">
        <f t="shared" si="29"/>
        <v>#REF!</v>
      </c>
      <c r="DG56" s="53" t="e">
        <f t="shared" si="29"/>
        <v>#REF!</v>
      </c>
      <c r="DH56" s="53" t="e">
        <f t="shared" si="29"/>
        <v>#REF!</v>
      </c>
    </row>
    <row r="57" spans="1:121" ht="13" x14ac:dyDescent="0.3">
      <c r="A57" s="56" t="s">
        <v>54</v>
      </c>
      <c r="BB57" s="53" t="e">
        <f>BA56</f>
        <v>#REF!</v>
      </c>
      <c r="BC57" s="53" t="e">
        <f t="shared" si="26"/>
        <v>#REF!</v>
      </c>
      <c r="BD57" s="53" t="e">
        <f t="shared" si="26"/>
        <v>#REF!</v>
      </c>
      <c r="BE57" s="53" t="e">
        <f t="shared" si="26"/>
        <v>#REF!</v>
      </c>
      <c r="BF57" s="53" t="e">
        <f t="shared" si="26"/>
        <v>#REF!</v>
      </c>
      <c r="BG57" s="53" t="e">
        <f t="shared" si="26"/>
        <v>#REF!</v>
      </c>
      <c r="BH57" s="53" t="e">
        <f t="shared" si="26"/>
        <v>#REF!</v>
      </c>
      <c r="BI57" s="60" t="e">
        <f t="shared" si="26"/>
        <v>#REF!</v>
      </c>
      <c r="BJ57" s="53" t="e">
        <f t="shared" si="26"/>
        <v>#REF!</v>
      </c>
      <c r="BK57" s="53" t="e">
        <f t="shared" si="26"/>
        <v>#REF!</v>
      </c>
      <c r="BL57" s="53" t="e">
        <f t="shared" si="26"/>
        <v>#REF!</v>
      </c>
      <c r="BM57" s="53" t="e">
        <f t="shared" si="26"/>
        <v>#REF!</v>
      </c>
      <c r="BN57" s="53" t="e">
        <f t="shared" si="26"/>
        <v>#REF!</v>
      </c>
      <c r="BO57" s="53" t="e">
        <f t="shared" si="26"/>
        <v>#REF!</v>
      </c>
      <c r="BP57" s="53" t="e">
        <f t="shared" si="27"/>
        <v>#REF!</v>
      </c>
      <c r="BQ57" s="53" t="e">
        <f t="shared" si="27"/>
        <v>#REF!</v>
      </c>
      <c r="BR57" s="53" t="e">
        <f t="shared" si="27"/>
        <v>#REF!</v>
      </c>
      <c r="BS57" s="53" t="e">
        <f t="shared" si="27"/>
        <v>#REF!</v>
      </c>
      <c r="BT57" s="53" t="e">
        <f t="shared" si="27"/>
        <v>#REF!</v>
      </c>
      <c r="BU57" s="53" t="e">
        <f t="shared" si="27"/>
        <v>#REF!</v>
      </c>
      <c r="BV57" s="53" t="e">
        <f t="shared" si="27"/>
        <v>#REF!</v>
      </c>
      <c r="BW57" s="53" t="e">
        <f t="shared" si="27"/>
        <v>#REF!</v>
      </c>
      <c r="BX57" s="53" t="e">
        <f t="shared" si="27"/>
        <v>#REF!</v>
      </c>
      <c r="BY57" s="53" t="e">
        <f t="shared" si="27"/>
        <v>#REF!</v>
      </c>
      <c r="BZ57" s="53" t="e">
        <f t="shared" si="27"/>
        <v>#REF!</v>
      </c>
      <c r="CA57" s="53" t="e">
        <f t="shared" si="27"/>
        <v>#REF!</v>
      </c>
      <c r="CB57" s="53" t="e">
        <f t="shared" si="27"/>
        <v>#REF!</v>
      </c>
      <c r="CC57" s="53" t="e">
        <f t="shared" si="27"/>
        <v>#REF!</v>
      </c>
      <c r="CD57" s="53" t="e">
        <f t="shared" si="27"/>
        <v>#REF!</v>
      </c>
      <c r="CE57" s="53" t="e">
        <f t="shared" si="27"/>
        <v>#REF!</v>
      </c>
      <c r="CF57" s="53" t="e">
        <f t="shared" si="28"/>
        <v>#REF!</v>
      </c>
      <c r="CG57" s="53" t="e">
        <f t="shared" si="28"/>
        <v>#REF!</v>
      </c>
      <c r="CH57" s="53" t="e">
        <f t="shared" si="28"/>
        <v>#REF!</v>
      </c>
      <c r="CI57" s="53" t="e">
        <f t="shared" si="28"/>
        <v>#REF!</v>
      </c>
      <c r="CJ57" s="53" t="e">
        <f t="shared" si="28"/>
        <v>#REF!</v>
      </c>
      <c r="CK57" s="53" t="e">
        <f t="shared" si="28"/>
        <v>#REF!</v>
      </c>
      <c r="CL57" s="53" t="e">
        <f t="shared" si="28"/>
        <v>#REF!</v>
      </c>
      <c r="CM57" s="53" t="e">
        <f t="shared" si="28"/>
        <v>#REF!</v>
      </c>
      <c r="CN57" s="53" t="e">
        <f t="shared" si="28"/>
        <v>#REF!</v>
      </c>
      <c r="CO57" s="53" t="e">
        <f t="shared" si="28"/>
        <v>#REF!</v>
      </c>
      <c r="CP57" s="53" t="e">
        <f t="shared" si="28"/>
        <v>#REF!</v>
      </c>
      <c r="CQ57" s="53" t="e">
        <f t="shared" si="28"/>
        <v>#REF!</v>
      </c>
      <c r="CR57" s="53" t="e">
        <f t="shared" si="28"/>
        <v>#REF!</v>
      </c>
      <c r="CS57" s="53" t="e">
        <f t="shared" si="28"/>
        <v>#REF!</v>
      </c>
      <c r="CT57" s="53" t="e">
        <f t="shared" si="28"/>
        <v>#REF!</v>
      </c>
      <c r="CU57" s="53" t="e">
        <f t="shared" si="28"/>
        <v>#REF!</v>
      </c>
      <c r="CV57" s="53" t="e">
        <f t="shared" si="29"/>
        <v>#REF!</v>
      </c>
      <c r="CW57" s="53" t="e">
        <f t="shared" si="29"/>
        <v>#REF!</v>
      </c>
      <c r="CX57" s="53" t="e">
        <f t="shared" si="29"/>
        <v>#REF!</v>
      </c>
      <c r="CY57" s="53" t="e">
        <f t="shared" si="29"/>
        <v>#REF!</v>
      </c>
      <c r="CZ57" s="53" t="e">
        <f t="shared" si="29"/>
        <v>#REF!</v>
      </c>
      <c r="DA57" s="53" t="e">
        <f t="shared" si="29"/>
        <v>#REF!</v>
      </c>
      <c r="DB57" s="53" t="e">
        <f t="shared" si="29"/>
        <v>#REF!</v>
      </c>
      <c r="DC57" s="53" t="e">
        <f t="shared" si="29"/>
        <v>#REF!</v>
      </c>
      <c r="DD57" s="53" t="e">
        <f t="shared" si="29"/>
        <v>#REF!</v>
      </c>
      <c r="DE57" s="53" t="e">
        <f t="shared" si="29"/>
        <v>#REF!</v>
      </c>
      <c r="DF57" s="53" t="e">
        <f t="shared" si="29"/>
        <v>#REF!</v>
      </c>
      <c r="DG57" s="53" t="e">
        <f t="shared" si="29"/>
        <v>#REF!</v>
      </c>
      <c r="DH57" s="53" t="e">
        <f t="shared" si="29"/>
        <v>#REF!</v>
      </c>
      <c r="DI57" s="53" t="e">
        <f t="shared" si="29"/>
        <v>#REF!</v>
      </c>
    </row>
    <row r="58" spans="1:121" ht="13" x14ac:dyDescent="0.3">
      <c r="A58" s="56" t="s">
        <v>55</v>
      </c>
      <c r="BC58" s="53" t="e">
        <f>BB57</f>
        <v>#REF!</v>
      </c>
      <c r="BD58" s="53" t="e">
        <f t="shared" si="26"/>
        <v>#REF!</v>
      </c>
      <c r="BE58" s="53" t="e">
        <f t="shared" si="26"/>
        <v>#REF!</v>
      </c>
      <c r="BF58" s="53" t="e">
        <f t="shared" si="26"/>
        <v>#REF!</v>
      </c>
      <c r="BG58" s="53" t="e">
        <f t="shared" si="26"/>
        <v>#REF!</v>
      </c>
      <c r="BH58" s="53" t="e">
        <f t="shared" si="26"/>
        <v>#REF!</v>
      </c>
      <c r="BI58" s="60" t="e">
        <f t="shared" si="26"/>
        <v>#REF!</v>
      </c>
      <c r="BJ58" s="53" t="e">
        <f t="shared" si="26"/>
        <v>#REF!</v>
      </c>
      <c r="BK58" s="53" t="e">
        <f t="shared" si="26"/>
        <v>#REF!</v>
      </c>
      <c r="BL58" s="53" t="e">
        <f t="shared" si="26"/>
        <v>#REF!</v>
      </c>
      <c r="BM58" s="53" t="e">
        <f t="shared" si="26"/>
        <v>#REF!</v>
      </c>
      <c r="BN58" s="53" t="e">
        <f t="shared" si="26"/>
        <v>#REF!</v>
      </c>
      <c r="BO58" s="53" t="e">
        <f t="shared" si="26"/>
        <v>#REF!</v>
      </c>
      <c r="BP58" s="53" t="e">
        <f t="shared" si="27"/>
        <v>#REF!</v>
      </c>
      <c r="BQ58" s="53" t="e">
        <f t="shared" si="27"/>
        <v>#REF!</v>
      </c>
      <c r="BR58" s="53" t="e">
        <f t="shared" si="27"/>
        <v>#REF!</v>
      </c>
      <c r="BS58" s="53" t="e">
        <f t="shared" si="27"/>
        <v>#REF!</v>
      </c>
      <c r="BT58" s="53" t="e">
        <f t="shared" si="27"/>
        <v>#REF!</v>
      </c>
      <c r="BU58" s="53" t="e">
        <f t="shared" si="27"/>
        <v>#REF!</v>
      </c>
      <c r="BV58" s="53" t="e">
        <f t="shared" si="27"/>
        <v>#REF!</v>
      </c>
      <c r="BW58" s="53" t="e">
        <f t="shared" si="27"/>
        <v>#REF!</v>
      </c>
      <c r="BX58" s="53" t="e">
        <f t="shared" si="27"/>
        <v>#REF!</v>
      </c>
      <c r="BY58" s="53" t="e">
        <f t="shared" si="27"/>
        <v>#REF!</v>
      </c>
      <c r="BZ58" s="53" t="e">
        <f t="shared" si="27"/>
        <v>#REF!</v>
      </c>
      <c r="CA58" s="53" t="e">
        <f t="shared" si="27"/>
        <v>#REF!</v>
      </c>
      <c r="CB58" s="53" t="e">
        <f t="shared" si="27"/>
        <v>#REF!</v>
      </c>
      <c r="CC58" s="53" t="e">
        <f t="shared" si="27"/>
        <v>#REF!</v>
      </c>
      <c r="CD58" s="53" t="e">
        <f t="shared" si="27"/>
        <v>#REF!</v>
      </c>
      <c r="CE58" s="53" t="e">
        <f t="shared" si="27"/>
        <v>#REF!</v>
      </c>
      <c r="CF58" s="53" t="e">
        <f t="shared" si="28"/>
        <v>#REF!</v>
      </c>
      <c r="CG58" s="53" t="e">
        <f t="shared" si="28"/>
        <v>#REF!</v>
      </c>
      <c r="CH58" s="53" t="e">
        <f t="shared" si="28"/>
        <v>#REF!</v>
      </c>
      <c r="CI58" s="53" t="e">
        <f t="shared" si="28"/>
        <v>#REF!</v>
      </c>
      <c r="CJ58" s="53" t="e">
        <f t="shared" si="28"/>
        <v>#REF!</v>
      </c>
      <c r="CK58" s="53" t="e">
        <f t="shared" si="28"/>
        <v>#REF!</v>
      </c>
      <c r="CL58" s="53" t="e">
        <f t="shared" si="28"/>
        <v>#REF!</v>
      </c>
      <c r="CM58" s="53" t="e">
        <f t="shared" si="28"/>
        <v>#REF!</v>
      </c>
      <c r="CN58" s="53" t="e">
        <f t="shared" si="28"/>
        <v>#REF!</v>
      </c>
      <c r="CO58" s="53" t="e">
        <f t="shared" si="28"/>
        <v>#REF!</v>
      </c>
      <c r="CP58" s="53" t="e">
        <f t="shared" si="28"/>
        <v>#REF!</v>
      </c>
      <c r="CQ58" s="53" t="e">
        <f t="shared" si="28"/>
        <v>#REF!</v>
      </c>
      <c r="CR58" s="53" t="e">
        <f t="shared" si="28"/>
        <v>#REF!</v>
      </c>
      <c r="CS58" s="53" t="e">
        <f t="shared" si="28"/>
        <v>#REF!</v>
      </c>
      <c r="CT58" s="53" t="e">
        <f t="shared" si="28"/>
        <v>#REF!</v>
      </c>
      <c r="CU58" s="53" t="e">
        <f t="shared" si="28"/>
        <v>#REF!</v>
      </c>
      <c r="CV58" s="53" t="e">
        <f t="shared" si="29"/>
        <v>#REF!</v>
      </c>
      <c r="CW58" s="53" t="e">
        <f t="shared" si="29"/>
        <v>#REF!</v>
      </c>
      <c r="CX58" s="53" t="e">
        <f t="shared" si="29"/>
        <v>#REF!</v>
      </c>
      <c r="CY58" s="53" t="e">
        <f t="shared" si="29"/>
        <v>#REF!</v>
      </c>
      <c r="CZ58" s="53" t="e">
        <f t="shared" si="29"/>
        <v>#REF!</v>
      </c>
      <c r="DA58" s="53" t="e">
        <f t="shared" si="29"/>
        <v>#REF!</v>
      </c>
      <c r="DB58" s="53" t="e">
        <f t="shared" si="29"/>
        <v>#REF!</v>
      </c>
      <c r="DC58" s="53" t="e">
        <f t="shared" si="29"/>
        <v>#REF!</v>
      </c>
      <c r="DD58" s="53" t="e">
        <f t="shared" si="29"/>
        <v>#REF!</v>
      </c>
      <c r="DE58" s="53" t="e">
        <f t="shared" si="29"/>
        <v>#REF!</v>
      </c>
      <c r="DF58" s="53" t="e">
        <f t="shared" si="29"/>
        <v>#REF!</v>
      </c>
      <c r="DG58" s="53" t="e">
        <f t="shared" si="29"/>
        <v>#REF!</v>
      </c>
      <c r="DH58" s="53" t="e">
        <f t="shared" si="29"/>
        <v>#REF!</v>
      </c>
      <c r="DI58" s="53" t="e">
        <f t="shared" si="29"/>
        <v>#REF!</v>
      </c>
      <c r="DJ58" s="53" t="e">
        <f t="shared" si="29"/>
        <v>#REF!</v>
      </c>
    </row>
    <row r="59" spans="1:121" ht="13" x14ac:dyDescent="0.3">
      <c r="A59" s="56" t="s">
        <v>56</v>
      </c>
      <c r="BD59" s="53" t="e">
        <f>BC58</f>
        <v>#REF!</v>
      </c>
      <c r="BE59" s="53" t="e">
        <f t="shared" si="26"/>
        <v>#REF!</v>
      </c>
      <c r="BF59" s="53" t="e">
        <f t="shared" si="26"/>
        <v>#REF!</v>
      </c>
      <c r="BG59" s="53" t="e">
        <f t="shared" si="26"/>
        <v>#REF!</v>
      </c>
      <c r="BH59" s="53" t="e">
        <f t="shared" si="26"/>
        <v>#REF!</v>
      </c>
      <c r="BI59" s="60" t="e">
        <f t="shared" si="26"/>
        <v>#REF!</v>
      </c>
      <c r="BJ59" s="53" t="e">
        <f t="shared" si="26"/>
        <v>#REF!</v>
      </c>
      <c r="BK59" s="53" t="e">
        <f t="shared" si="26"/>
        <v>#REF!</v>
      </c>
      <c r="BL59" s="53" t="e">
        <f t="shared" si="26"/>
        <v>#REF!</v>
      </c>
      <c r="BM59" s="53" t="e">
        <f t="shared" si="26"/>
        <v>#REF!</v>
      </c>
      <c r="BN59" s="53" t="e">
        <f t="shared" si="26"/>
        <v>#REF!</v>
      </c>
      <c r="BO59" s="53" t="e">
        <f t="shared" si="26"/>
        <v>#REF!</v>
      </c>
      <c r="BP59" s="53" t="e">
        <f t="shared" si="27"/>
        <v>#REF!</v>
      </c>
      <c r="BQ59" s="53" t="e">
        <f t="shared" si="27"/>
        <v>#REF!</v>
      </c>
      <c r="BR59" s="53" t="e">
        <f t="shared" si="27"/>
        <v>#REF!</v>
      </c>
      <c r="BS59" s="53" t="e">
        <f t="shared" si="27"/>
        <v>#REF!</v>
      </c>
      <c r="BT59" s="53" t="e">
        <f t="shared" si="27"/>
        <v>#REF!</v>
      </c>
      <c r="BU59" s="53" t="e">
        <f t="shared" si="27"/>
        <v>#REF!</v>
      </c>
      <c r="BV59" s="53" t="e">
        <f t="shared" si="27"/>
        <v>#REF!</v>
      </c>
      <c r="BW59" s="53" t="e">
        <f t="shared" si="27"/>
        <v>#REF!</v>
      </c>
      <c r="BX59" s="53" t="e">
        <f t="shared" si="27"/>
        <v>#REF!</v>
      </c>
      <c r="BY59" s="53" t="e">
        <f t="shared" si="27"/>
        <v>#REF!</v>
      </c>
      <c r="BZ59" s="53" t="e">
        <f t="shared" si="27"/>
        <v>#REF!</v>
      </c>
      <c r="CA59" s="53" t="e">
        <f t="shared" si="27"/>
        <v>#REF!</v>
      </c>
      <c r="CB59" s="53" t="e">
        <f t="shared" si="27"/>
        <v>#REF!</v>
      </c>
      <c r="CC59" s="53" t="e">
        <f t="shared" si="27"/>
        <v>#REF!</v>
      </c>
      <c r="CD59" s="53" t="e">
        <f t="shared" si="27"/>
        <v>#REF!</v>
      </c>
      <c r="CE59" s="53" t="e">
        <f t="shared" si="27"/>
        <v>#REF!</v>
      </c>
      <c r="CF59" s="53" t="e">
        <f t="shared" si="28"/>
        <v>#REF!</v>
      </c>
      <c r="CG59" s="53" t="e">
        <f t="shared" si="28"/>
        <v>#REF!</v>
      </c>
      <c r="CH59" s="53" t="e">
        <f t="shared" si="28"/>
        <v>#REF!</v>
      </c>
      <c r="CI59" s="53" t="e">
        <f t="shared" si="28"/>
        <v>#REF!</v>
      </c>
      <c r="CJ59" s="53" t="e">
        <f t="shared" si="28"/>
        <v>#REF!</v>
      </c>
      <c r="CK59" s="53" t="e">
        <f t="shared" si="28"/>
        <v>#REF!</v>
      </c>
      <c r="CL59" s="53" t="e">
        <f t="shared" si="28"/>
        <v>#REF!</v>
      </c>
      <c r="CM59" s="53" t="e">
        <f t="shared" si="28"/>
        <v>#REF!</v>
      </c>
      <c r="CN59" s="53" t="e">
        <f t="shared" si="28"/>
        <v>#REF!</v>
      </c>
      <c r="CO59" s="53" t="e">
        <f t="shared" si="28"/>
        <v>#REF!</v>
      </c>
      <c r="CP59" s="53" t="e">
        <f t="shared" si="28"/>
        <v>#REF!</v>
      </c>
      <c r="CQ59" s="53" t="e">
        <f t="shared" si="28"/>
        <v>#REF!</v>
      </c>
      <c r="CR59" s="53" t="e">
        <f t="shared" si="28"/>
        <v>#REF!</v>
      </c>
      <c r="CS59" s="53" t="e">
        <f t="shared" si="28"/>
        <v>#REF!</v>
      </c>
      <c r="CT59" s="53" t="e">
        <f t="shared" si="28"/>
        <v>#REF!</v>
      </c>
      <c r="CU59" s="53" t="e">
        <f t="shared" si="28"/>
        <v>#REF!</v>
      </c>
      <c r="CV59" s="53" t="e">
        <f t="shared" si="29"/>
        <v>#REF!</v>
      </c>
      <c r="CW59" s="53" t="e">
        <f t="shared" si="29"/>
        <v>#REF!</v>
      </c>
      <c r="CX59" s="53" t="e">
        <f t="shared" si="29"/>
        <v>#REF!</v>
      </c>
      <c r="CY59" s="53" t="e">
        <f t="shared" si="29"/>
        <v>#REF!</v>
      </c>
      <c r="CZ59" s="53" t="e">
        <f t="shared" si="29"/>
        <v>#REF!</v>
      </c>
      <c r="DA59" s="53" t="e">
        <f t="shared" si="29"/>
        <v>#REF!</v>
      </c>
      <c r="DB59" s="53" t="e">
        <f t="shared" si="29"/>
        <v>#REF!</v>
      </c>
      <c r="DC59" s="53" t="e">
        <f t="shared" si="29"/>
        <v>#REF!</v>
      </c>
      <c r="DD59" s="53" t="e">
        <f t="shared" si="29"/>
        <v>#REF!</v>
      </c>
      <c r="DE59" s="53" t="e">
        <f t="shared" si="29"/>
        <v>#REF!</v>
      </c>
      <c r="DF59" s="53" t="e">
        <f t="shared" si="29"/>
        <v>#REF!</v>
      </c>
      <c r="DG59" s="53" t="e">
        <f t="shared" si="29"/>
        <v>#REF!</v>
      </c>
      <c r="DH59" s="53" t="e">
        <f t="shared" si="29"/>
        <v>#REF!</v>
      </c>
      <c r="DI59" s="53" t="e">
        <f t="shared" si="29"/>
        <v>#REF!</v>
      </c>
      <c r="DJ59" s="53" t="e">
        <f t="shared" si="29"/>
        <v>#REF!</v>
      </c>
      <c r="DK59" s="53" t="e">
        <f t="shared" si="29"/>
        <v>#REF!</v>
      </c>
    </row>
    <row r="60" spans="1:121" ht="13" x14ac:dyDescent="0.3">
      <c r="A60" s="56" t="s">
        <v>57</v>
      </c>
      <c r="BE60" s="53" t="e">
        <f>BD59</f>
        <v>#REF!</v>
      </c>
      <c r="BF60" s="53" t="e">
        <f t="shared" si="26"/>
        <v>#REF!</v>
      </c>
      <c r="BG60" s="53" t="e">
        <f t="shared" si="26"/>
        <v>#REF!</v>
      </c>
      <c r="BH60" s="53" t="e">
        <f t="shared" si="26"/>
        <v>#REF!</v>
      </c>
      <c r="BI60" s="60" t="e">
        <f t="shared" si="26"/>
        <v>#REF!</v>
      </c>
      <c r="BJ60" s="53" t="e">
        <f t="shared" si="26"/>
        <v>#REF!</v>
      </c>
      <c r="BK60" s="53" t="e">
        <f t="shared" si="26"/>
        <v>#REF!</v>
      </c>
      <c r="BL60" s="53" t="e">
        <f t="shared" si="26"/>
        <v>#REF!</v>
      </c>
      <c r="BM60" s="53" t="e">
        <f t="shared" si="26"/>
        <v>#REF!</v>
      </c>
      <c r="BN60" s="53" t="e">
        <f t="shared" si="26"/>
        <v>#REF!</v>
      </c>
      <c r="BO60" s="53" t="e">
        <f t="shared" si="26"/>
        <v>#REF!</v>
      </c>
      <c r="BP60" s="53" t="e">
        <f t="shared" si="27"/>
        <v>#REF!</v>
      </c>
      <c r="BQ60" s="53" t="e">
        <f t="shared" si="27"/>
        <v>#REF!</v>
      </c>
      <c r="BR60" s="53" t="e">
        <f t="shared" si="27"/>
        <v>#REF!</v>
      </c>
      <c r="BS60" s="53" t="e">
        <f t="shared" si="27"/>
        <v>#REF!</v>
      </c>
      <c r="BT60" s="53" t="e">
        <f t="shared" si="27"/>
        <v>#REF!</v>
      </c>
      <c r="BU60" s="53" t="e">
        <f t="shared" si="27"/>
        <v>#REF!</v>
      </c>
      <c r="BV60" s="53" t="e">
        <f t="shared" si="27"/>
        <v>#REF!</v>
      </c>
      <c r="BW60" s="53" t="e">
        <f t="shared" si="27"/>
        <v>#REF!</v>
      </c>
      <c r="BX60" s="53" t="e">
        <f t="shared" si="27"/>
        <v>#REF!</v>
      </c>
      <c r="BY60" s="53" t="e">
        <f t="shared" si="27"/>
        <v>#REF!</v>
      </c>
      <c r="BZ60" s="53" t="e">
        <f t="shared" si="27"/>
        <v>#REF!</v>
      </c>
      <c r="CA60" s="53" t="e">
        <f t="shared" si="27"/>
        <v>#REF!</v>
      </c>
      <c r="CB60" s="53" t="e">
        <f t="shared" si="27"/>
        <v>#REF!</v>
      </c>
      <c r="CC60" s="53" t="e">
        <f t="shared" si="27"/>
        <v>#REF!</v>
      </c>
      <c r="CD60" s="53" t="e">
        <f t="shared" si="27"/>
        <v>#REF!</v>
      </c>
      <c r="CE60" s="53" t="e">
        <f t="shared" si="27"/>
        <v>#REF!</v>
      </c>
      <c r="CF60" s="53" t="e">
        <f t="shared" si="28"/>
        <v>#REF!</v>
      </c>
      <c r="CG60" s="53" t="e">
        <f t="shared" si="28"/>
        <v>#REF!</v>
      </c>
      <c r="CH60" s="53" t="e">
        <f t="shared" si="28"/>
        <v>#REF!</v>
      </c>
      <c r="CI60" s="53" t="e">
        <f t="shared" si="28"/>
        <v>#REF!</v>
      </c>
      <c r="CJ60" s="53" t="e">
        <f t="shared" si="28"/>
        <v>#REF!</v>
      </c>
      <c r="CK60" s="53" t="e">
        <f t="shared" si="28"/>
        <v>#REF!</v>
      </c>
      <c r="CL60" s="53" t="e">
        <f t="shared" si="28"/>
        <v>#REF!</v>
      </c>
      <c r="CM60" s="53" t="e">
        <f t="shared" si="28"/>
        <v>#REF!</v>
      </c>
      <c r="CN60" s="53" t="e">
        <f t="shared" si="28"/>
        <v>#REF!</v>
      </c>
      <c r="CO60" s="53" t="e">
        <f t="shared" si="28"/>
        <v>#REF!</v>
      </c>
      <c r="CP60" s="53" t="e">
        <f t="shared" si="28"/>
        <v>#REF!</v>
      </c>
      <c r="CQ60" s="53" t="e">
        <f t="shared" si="28"/>
        <v>#REF!</v>
      </c>
      <c r="CR60" s="53" t="e">
        <f t="shared" si="28"/>
        <v>#REF!</v>
      </c>
      <c r="CS60" s="53" t="e">
        <f t="shared" si="28"/>
        <v>#REF!</v>
      </c>
      <c r="CT60" s="53" t="e">
        <f t="shared" si="28"/>
        <v>#REF!</v>
      </c>
      <c r="CU60" s="53" t="e">
        <f t="shared" si="28"/>
        <v>#REF!</v>
      </c>
      <c r="CV60" s="53" t="e">
        <f t="shared" si="29"/>
        <v>#REF!</v>
      </c>
      <c r="CW60" s="53" t="e">
        <f t="shared" si="29"/>
        <v>#REF!</v>
      </c>
      <c r="CX60" s="53" t="e">
        <f t="shared" si="29"/>
        <v>#REF!</v>
      </c>
      <c r="CY60" s="53" t="e">
        <f t="shared" si="29"/>
        <v>#REF!</v>
      </c>
      <c r="CZ60" s="53" t="e">
        <f t="shared" si="29"/>
        <v>#REF!</v>
      </c>
      <c r="DA60" s="53" t="e">
        <f t="shared" si="29"/>
        <v>#REF!</v>
      </c>
      <c r="DB60" s="53" t="e">
        <f t="shared" si="29"/>
        <v>#REF!</v>
      </c>
      <c r="DC60" s="53" t="e">
        <f t="shared" si="29"/>
        <v>#REF!</v>
      </c>
      <c r="DD60" s="53" t="e">
        <f t="shared" si="29"/>
        <v>#REF!</v>
      </c>
      <c r="DE60" s="53" t="e">
        <f t="shared" si="29"/>
        <v>#REF!</v>
      </c>
      <c r="DF60" s="53" t="e">
        <f t="shared" si="29"/>
        <v>#REF!</v>
      </c>
      <c r="DG60" s="53" t="e">
        <f t="shared" si="29"/>
        <v>#REF!</v>
      </c>
      <c r="DH60" s="53" t="e">
        <f t="shared" si="29"/>
        <v>#REF!</v>
      </c>
      <c r="DI60" s="53" t="e">
        <f t="shared" si="29"/>
        <v>#REF!</v>
      </c>
      <c r="DJ60" s="53" t="e">
        <f t="shared" si="29"/>
        <v>#REF!</v>
      </c>
      <c r="DK60" s="53" t="e">
        <f t="shared" si="29"/>
        <v>#REF!</v>
      </c>
      <c r="DL60" s="53" t="e">
        <f t="shared" ref="DL60:DP64" si="30">DK59</f>
        <v>#REF!</v>
      </c>
    </row>
    <row r="61" spans="1:121" ht="13" x14ac:dyDescent="0.3">
      <c r="A61" s="56" t="s">
        <v>58</v>
      </c>
      <c r="BF61" s="53" t="e">
        <f>BE60</f>
        <v>#REF!</v>
      </c>
      <c r="BG61" s="53" t="e">
        <f t="shared" si="26"/>
        <v>#REF!</v>
      </c>
      <c r="BH61" s="53" t="e">
        <f t="shared" si="26"/>
        <v>#REF!</v>
      </c>
      <c r="BI61" s="60" t="e">
        <f t="shared" si="26"/>
        <v>#REF!</v>
      </c>
      <c r="BJ61" s="53" t="e">
        <f t="shared" si="26"/>
        <v>#REF!</v>
      </c>
      <c r="BK61" s="53" t="e">
        <f t="shared" si="26"/>
        <v>#REF!</v>
      </c>
      <c r="BL61" s="53" t="e">
        <f t="shared" si="26"/>
        <v>#REF!</v>
      </c>
      <c r="BM61" s="53" t="e">
        <f t="shared" si="26"/>
        <v>#REF!</v>
      </c>
      <c r="BN61" s="53" t="e">
        <f t="shared" si="26"/>
        <v>#REF!</v>
      </c>
      <c r="BO61" s="53" t="e">
        <f t="shared" si="26"/>
        <v>#REF!</v>
      </c>
      <c r="BP61" s="53" t="e">
        <f t="shared" si="27"/>
        <v>#REF!</v>
      </c>
      <c r="BQ61" s="53" t="e">
        <f t="shared" si="27"/>
        <v>#REF!</v>
      </c>
      <c r="BR61" s="53" t="e">
        <f t="shared" si="27"/>
        <v>#REF!</v>
      </c>
      <c r="BS61" s="53" t="e">
        <f t="shared" si="27"/>
        <v>#REF!</v>
      </c>
      <c r="BT61" s="53" t="e">
        <f t="shared" si="27"/>
        <v>#REF!</v>
      </c>
      <c r="BU61" s="53" t="e">
        <f t="shared" si="27"/>
        <v>#REF!</v>
      </c>
      <c r="BV61" s="53" t="e">
        <f t="shared" si="27"/>
        <v>#REF!</v>
      </c>
      <c r="BW61" s="53" t="e">
        <f t="shared" si="27"/>
        <v>#REF!</v>
      </c>
      <c r="BX61" s="53" t="e">
        <f t="shared" si="27"/>
        <v>#REF!</v>
      </c>
      <c r="BY61" s="53" t="e">
        <f t="shared" si="27"/>
        <v>#REF!</v>
      </c>
      <c r="BZ61" s="53" t="e">
        <f t="shared" si="27"/>
        <v>#REF!</v>
      </c>
      <c r="CA61" s="53" t="e">
        <f t="shared" si="27"/>
        <v>#REF!</v>
      </c>
      <c r="CB61" s="53" t="e">
        <f t="shared" si="27"/>
        <v>#REF!</v>
      </c>
      <c r="CC61" s="53" t="e">
        <f t="shared" si="27"/>
        <v>#REF!</v>
      </c>
      <c r="CD61" s="53" t="e">
        <f t="shared" si="27"/>
        <v>#REF!</v>
      </c>
      <c r="CE61" s="53" t="e">
        <f t="shared" si="27"/>
        <v>#REF!</v>
      </c>
      <c r="CF61" s="53" t="e">
        <f t="shared" si="28"/>
        <v>#REF!</v>
      </c>
      <c r="CG61" s="53" t="e">
        <f t="shared" si="28"/>
        <v>#REF!</v>
      </c>
      <c r="CH61" s="53" t="e">
        <f t="shared" si="28"/>
        <v>#REF!</v>
      </c>
      <c r="CI61" s="53" t="e">
        <f t="shared" si="28"/>
        <v>#REF!</v>
      </c>
      <c r="CJ61" s="53" t="e">
        <f t="shared" si="28"/>
        <v>#REF!</v>
      </c>
      <c r="CK61" s="53" t="e">
        <f t="shared" si="28"/>
        <v>#REF!</v>
      </c>
      <c r="CL61" s="53" t="e">
        <f t="shared" si="28"/>
        <v>#REF!</v>
      </c>
      <c r="CM61" s="53" t="e">
        <f t="shared" si="28"/>
        <v>#REF!</v>
      </c>
      <c r="CN61" s="53" t="e">
        <f t="shared" si="28"/>
        <v>#REF!</v>
      </c>
      <c r="CO61" s="53" t="e">
        <f t="shared" si="28"/>
        <v>#REF!</v>
      </c>
      <c r="CP61" s="53" t="e">
        <f t="shared" si="28"/>
        <v>#REF!</v>
      </c>
      <c r="CQ61" s="53" t="e">
        <f t="shared" si="28"/>
        <v>#REF!</v>
      </c>
      <c r="CR61" s="53" t="e">
        <f t="shared" si="28"/>
        <v>#REF!</v>
      </c>
      <c r="CS61" s="53" t="e">
        <f t="shared" si="28"/>
        <v>#REF!</v>
      </c>
      <c r="CT61" s="53" t="e">
        <f t="shared" si="28"/>
        <v>#REF!</v>
      </c>
      <c r="CU61" s="53" t="e">
        <f t="shared" si="28"/>
        <v>#REF!</v>
      </c>
      <c r="CV61" s="53" t="e">
        <f t="shared" si="29"/>
        <v>#REF!</v>
      </c>
      <c r="CW61" s="53" t="e">
        <f t="shared" si="29"/>
        <v>#REF!</v>
      </c>
      <c r="CX61" s="53" t="e">
        <f t="shared" si="29"/>
        <v>#REF!</v>
      </c>
      <c r="CY61" s="53" t="e">
        <f t="shared" si="29"/>
        <v>#REF!</v>
      </c>
      <c r="CZ61" s="53" t="e">
        <f t="shared" si="29"/>
        <v>#REF!</v>
      </c>
      <c r="DA61" s="53" t="e">
        <f t="shared" si="29"/>
        <v>#REF!</v>
      </c>
      <c r="DB61" s="53" t="e">
        <f t="shared" si="29"/>
        <v>#REF!</v>
      </c>
      <c r="DC61" s="53" t="e">
        <f t="shared" si="29"/>
        <v>#REF!</v>
      </c>
      <c r="DD61" s="53" t="e">
        <f t="shared" si="29"/>
        <v>#REF!</v>
      </c>
      <c r="DE61" s="53" t="e">
        <f t="shared" si="29"/>
        <v>#REF!</v>
      </c>
      <c r="DF61" s="53" t="e">
        <f t="shared" si="29"/>
        <v>#REF!</v>
      </c>
      <c r="DG61" s="53" t="e">
        <f t="shared" si="29"/>
        <v>#REF!</v>
      </c>
      <c r="DH61" s="53" t="e">
        <f t="shared" si="29"/>
        <v>#REF!</v>
      </c>
      <c r="DI61" s="53" t="e">
        <f t="shared" si="29"/>
        <v>#REF!</v>
      </c>
      <c r="DJ61" s="53" t="e">
        <f t="shared" si="29"/>
        <v>#REF!</v>
      </c>
      <c r="DK61" s="53" t="e">
        <f t="shared" si="29"/>
        <v>#REF!</v>
      </c>
      <c r="DL61" s="53" t="e">
        <f t="shared" si="30"/>
        <v>#REF!</v>
      </c>
      <c r="DM61" s="53" t="e">
        <f t="shared" si="30"/>
        <v>#REF!</v>
      </c>
    </row>
    <row r="62" spans="1:121" ht="13" x14ac:dyDescent="0.3">
      <c r="A62" s="56" t="s">
        <v>59</v>
      </c>
      <c r="BG62" s="53" t="e">
        <f>BF61</f>
        <v>#REF!</v>
      </c>
      <c r="BH62" s="53" t="e">
        <f t="shared" si="26"/>
        <v>#REF!</v>
      </c>
      <c r="BI62" s="60" t="e">
        <f t="shared" si="26"/>
        <v>#REF!</v>
      </c>
      <c r="BJ62" s="53" t="e">
        <f t="shared" si="26"/>
        <v>#REF!</v>
      </c>
      <c r="BK62" s="53" t="e">
        <f t="shared" si="26"/>
        <v>#REF!</v>
      </c>
      <c r="BL62" s="53" t="e">
        <f t="shared" si="26"/>
        <v>#REF!</v>
      </c>
      <c r="BM62" s="53" t="e">
        <f t="shared" si="26"/>
        <v>#REF!</v>
      </c>
      <c r="BN62" s="53" t="e">
        <f t="shared" si="26"/>
        <v>#REF!</v>
      </c>
      <c r="BO62" s="53" t="e">
        <f t="shared" si="26"/>
        <v>#REF!</v>
      </c>
      <c r="BP62" s="53" t="e">
        <f t="shared" si="27"/>
        <v>#REF!</v>
      </c>
      <c r="BQ62" s="53" t="e">
        <f t="shared" si="27"/>
        <v>#REF!</v>
      </c>
      <c r="BR62" s="53" t="e">
        <f t="shared" si="27"/>
        <v>#REF!</v>
      </c>
      <c r="BS62" s="53" t="e">
        <f t="shared" si="27"/>
        <v>#REF!</v>
      </c>
      <c r="BT62" s="53" t="e">
        <f t="shared" si="27"/>
        <v>#REF!</v>
      </c>
      <c r="BU62" s="53" t="e">
        <f t="shared" si="27"/>
        <v>#REF!</v>
      </c>
      <c r="BV62" s="53" t="e">
        <f t="shared" si="27"/>
        <v>#REF!</v>
      </c>
      <c r="BW62" s="53" t="e">
        <f t="shared" si="27"/>
        <v>#REF!</v>
      </c>
      <c r="BX62" s="53" t="e">
        <f t="shared" si="27"/>
        <v>#REF!</v>
      </c>
      <c r="BY62" s="53" t="e">
        <f t="shared" si="27"/>
        <v>#REF!</v>
      </c>
      <c r="BZ62" s="53" t="e">
        <f t="shared" si="27"/>
        <v>#REF!</v>
      </c>
      <c r="CA62" s="53" t="e">
        <f t="shared" si="27"/>
        <v>#REF!</v>
      </c>
      <c r="CB62" s="53" t="e">
        <f t="shared" si="27"/>
        <v>#REF!</v>
      </c>
      <c r="CC62" s="53" t="e">
        <f t="shared" si="27"/>
        <v>#REF!</v>
      </c>
      <c r="CD62" s="53" t="e">
        <f t="shared" si="27"/>
        <v>#REF!</v>
      </c>
      <c r="CE62" s="53" t="e">
        <f t="shared" si="27"/>
        <v>#REF!</v>
      </c>
      <c r="CF62" s="53" t="e">
        <f t="shared" si="28"/>
        <v>#REF!</v>
      </c>
      <c r="CG62" s="53" t="e">
        <f t="shared" si="28"/>
        <v>#REF!</v>
      </c>
      <c r="CH62" s="53" t="e">
        <f t="shared" si="28"/>
        <v>#REF!</v>
      </c>
      <c r="CI62" s="53" t="e">
        <f t="shared" si="28"/>
        <v>#REF!</v>
      </c>
      <c r="CJ62" s="53" t="e">
        <f t="shared" si="28"/>
        <v>#REF!</v>
      </c>
      <c r="CK62" s="53" t="e">
        <f t="shared" si="28"/>
        <v>#REF!</v>
      </c>
      <c r="CL62" s="53" t="e">
        <f t="shared" si="28"/>
        <v>#REF!</v>
      </c>
      <c r="CM62" s="53" t="e">
        <f t="shared" si="28"/>
        <v>#REF!</v>
      </c>
      <c r="CN62" s="53" t="e">
        <f t="shared" si="28"/>
        <v>#REF!</v>
      </c>
      <c r="CO62" s="53" t="e">
        <f t="shared" si="28"/>
        <v>#REF!</v>
      </c>
      <c r="CP62" s="53" t="e">
        <f t="shared" si="28"/>
        <v>#REF!</v>
      </c>
      <c r="CQ62" s="53" t="e">
        <f t="shared" si="28"/>
        <v>#REF!</v>
      </c>
      <c r="CR62" s="53" t="e">
        <f t="shared" si="28"/>
        <v>#REF!</v>
      </c>
      <c r="CS62" s="53" t="e">
        <f t="shared" si="28"/>
        <v>#REF!</v>
      </c>
      <c r="CT62" s="53" t="e">
        <f t="shared" si="28"/>
        <v>#REF!</v>
      </c>
      <c r="CU62" s="53" t="e">
        <f t="shared" si="28"/>
        <v>#REF!</v>
      </c>
      <c r="CV62" s="53" t="e">
        <f t="shared" si="29"/>
        <v>#REF!</v>
      </c>
      <c r="CW62" s="53" t="e">
        <f t="shared" si="29"/>
        <v>#REF!</v>
      </c>
      <c r="CX62" s="53" t="e">
        <f t="shared" si="29"/>
        <v>#REF!</v>
      </c>
      <c r="CY62" s="53" t="e">
        <f t="shared" si="29"/>
        <v>#REF!</v>
      </c>
      <c r="CZ62" s="53" t="e">
        <f t="shared" si="29"/>
        <v>#REF!</v>
      </c>
      <c r="DA62" s="53" t="e">
        <f t="shared" si="29"/>
        <v>#REF!</v>
      </c>
      <c r="DB62" s="53" t="e">
        <f t="shared" si="29"/>
        <v>#REF!</v>
      </c>
      <c r="DC62" s="53" t="e">
        <f t="shared" si="29"/>
        <v>#REF!</v>
      </c>
      <c r="DD62" s="53" t="e">
        <f t="shared" si="29"/>
        <v>#REF!</v>
      </c>
      <c r="DE62" s="53" t="e">
        <f t="shared" si="29"/>
        <v>#REF!</v>
      </c>
      <c r="DF62" s="53" t="e">
        <f t="shared" si="29"/>
        <v>#REF!</v>
      </c>
      <c r="DG62" s="53" t="e">
        <f t="shared" si="29"/>
        <v>#REF!</v>
      </c>
      <c r="DH62" s="53" t="e">
        <f t="shared" si="29"/>
        <v>#REF!</v>
      </c>
      <c r="DI62" s="53" t="e">
        <f t="shared" si="29"/>
        <v>#REF!</v>
      </c>
      <c r="DJ62" s="53" t="e">
        <f t="shared" si="29"/>
        <v>#REF!</v>
      </c>
      <c r="DK62" s="53" t="e">
        <f t="shared" si="29"/>
        <v>#REF!</v>
      </c>
      <c r="DL62" s="53" t="e">
        <f t="shared" si="30"/>
        <v>#REF!</v>
      </c>
      <c r="DM62" s="53" t="e">
        <f t="shared" si="30"/>
        <v>#REF!</v>
      </c>
      <c r="DN62" s="53" t="e">
        <f t="shared" si="30"/>
        <v>#REF!</v>
      </c>
    </row>
    <row r="63" spans="1:121" ht="13" x14ac:dyDescent="0.3">
      <c r="A63" s="56" t="s">
        <v>60</v>
      </c>
      <c r="BH63" s="53" t="e">
        <f>BG62</f>
        <v>#REF!</v>
      </c>
      <c r="BI63" s="60" t="e">
        <f t="shared" si="26"/>
        <v>#REF!</v>
      </c>
      <c r="BJ63" s="53" t="e">
        <f t="shared" si="26"/>
        <v>#REF!</v>
      </c>
      <c r="BK63" s="53" t="e">
        <f t="shared" si="26"/>
        <v>#REF!</v>
      </c>
      <c r="BL63" s="53" t="e">
        <f t="shared" si="26"/>
        <v>#REF!</v>
      </c>
      <c r="BM63" s="53" t="e">
        <f t="shared" si="26"/>
        <v>#REF!</v>
      </c>
      <c r="BN63" s="53" t="e">
        <f t="shared" si="26"/>
        <v>#REF!</v>
      </c>
      <c r="BO63" s="53" t="e">
        <f t="shared" si="26"/>
        <v>#REF!</v>
      </c>
      <c r="BP63" s="53" t="e">
        <f t="shared" si="27"/>
        <v>#REF!</v>
      </c>
      <c r="BQ63" s="53" t="e">
        <f t="shared" si="27"/>
        <v>#REF!</v>
      </c>
      <c r="BR63" s="53" t="e">
        <f t="shared" si="27"/>
        <v>#REF!</v>
      </c>
      <c r="BS63" s="53" t="e">
        <f t="shared" si="27"/>
        <v>#REF!</v>
      </c>
      <c r="BT63" s="53" t="e">
        <f t="shared" si="27"/>
        <v>#REF!</v>
      </c>
      <c r="BU63" s="53" t="e">
        <f t="shared" si="27"/>
        <v>#REF!</v>
      </c>
      <c r="BV63" s="53" t="e">
        <f t="shared" si="27"/>
        <v>#REF!</v>
      </c>
      <c r="BW63" s="53" t="e">
        <f t="shared" si="27"/>
        <v>#REF!</v>
      </c>
      <c r="BX63" s="53" t="e">
        <f t="shared" si="27"/>
        <v>#REF!</v>
      </c>
      <c r="BY63" s="53" t="e">
        <f t="shared" si="27"/>
        <v>#REF!</v>
      </c>
      <c r="BZ63" s="53" t="e">
        <f t="shared" si="27"/>
        <v>#REF!</v>
      </c>
      <c r="CA63" s="53" t="e">
        <f t="shared" si="27"/>
        <v>#REF!</v>
      </c>
      <c r="CB63" s="53" t="e">
        <f t="shared" si="27"/>
        <v>#REF!</v>
      </c>
      <c r="CC63" s="53" t="e">
        <f t="shared" si="27"/>
        <v>#REF!</v>
      </c>
      <c r="CD63" s="53" t="e">
        <f t="shared" si="27"/>
        <v>#REF!</v>
      </c>
      <c r="CE63" s="53" t="e">
        <f t="shared" si="27"/>
        <v>#REF!</v>
      </c>
      <c r="CF63" s="53" t="e">
        <f t="shared" si="28"/>
        <v>#REF!</v>
      </c>
      <c r="CG63" s="53" t="e">
        <f t="shared" si="28"/>
        <v>#REF!</v>
      </c>
      <c r="CH63" s="53" t="e">
        <f t="shared" si="28"/>
        <v>#REF!</v>
      </c>
      <c r="CI63" s="53" t="e">
        <f t="shared" si="28"/>
        <v>#REF!</v>
      </c>
      <c r="CJ63" s="53" t="e">
        <f t="shared" si="28"/>
        <v>#REF!</v>
      </c>
      <c r="CK63" s="53" t="e">
        <f t="shared" si="28"/>
        <v>#REF!</v>
      </c>
      <c r="CL63" s="53" t="e">
        <f t="shared" si="28"/>
        <v>#REF!</v>
      </c>
      <c r="CM63" s="53" t="e">
        <f t="shared" si="28"/>
        <v>#REF!</v>
      </c>
      <c r="CN63" s="53" t="e">
        <f t="shared" si="28"/>
        <v>#REF!</v>
      </c>
      <c r="CO63" s="53" t="e">
        <f t="shared" si="28"/>
        <v>#REF!</v>
      </c>
      <c r="CP63" s="53" t="e">
        <f t="shared" si="28"/>
        <v>#REF!</v>
      </c>
      <c r="CQ63" s="53" t="e">
        <f t="shared" si="28"/>
        <v>#REF!</v>
      </c>
      <c r="CR63" s="53" t="e">
        <f t="shared" si="28"/>
        <v>#REF!</v>
      </c>
      <c r="CS63" s="53" t="e">
        <f t="shared" si="28"/>
        <v>#REF!</v>
      </c>
      <c r="CT63" s="53" t="e">
        <f t="shared" si="28"/>
        <v>#REF!</v>
      </c>
      <c r="CU63" s="53" t="e">
        <f t="shared" si="28"/>
        <v>#REF!</v>
      </c>
      <c r="CV63" s="53" t="e">
        <f t="shared" si="29"/>
        <v>#REF!</v>
      </c>
      <c r="CW63" s="53" t="e">
        <f t="shared" si="29"/>
        <v>#REF!</v>
      </c>
      <c r="CX63" s="53" t="e">
        <f t="shared" si="29"/>
        <v>#REF!</v>
      </c>
      <c r="CY63" s="53" t="e">
        <f t="shared" si="29"/>
        <v>#REF!</v>
      </c>
      <c r="CZ63" s="53" t="e">
        <f t="shared" si="29"/>
        <v>#REF!</v>
      </c>
      <c r="DA63" s="53" t="e">
        <f t="shared" si="29"/>
        <v>#REF!</v>
      </c>
      <c r="DB63" s="53" t="e">
        <f t="shared" si="29"/>
        <v>#REF!</v>
      </c>
      <c r="DC63" s="53" t="e">
        <f t="shared" si="29"/>
        <v>#REF!</v>
      </c>
      <c r="DD63" s="53" t="e">
        <f t="shared" si="29"/>
        <v>#REF!</v>
      </c>
      <c r="DE63" s="53" t="e">
        <f t="shared" si="29"/>
        <v>#REF!</v>
      </c>
      <c r="DF63" s="53" t="e">
        <f t="shared" si="29"/>
        <v>#REF!</v>
      </c>
      <c r="DG63" s="53" t="e">
        <f t="shared" si="29"/>
        <v>#REF!</v>
      </c>
      <c r="DH63" s="53" t="e">
        <f t="shared" si="29"/>
        <v>#REF!</v>
      </c>
      <c r="DI63" s="53" t="e">
        <f t="shared" si="29"/>
        <v>#REF!</v>
      </c>
      <c r="DJ63" s="53" t="e">
        <f t="shared" si="29"/>
        <v>#REF!</v>
      </c>
      <c r="DK63" s="53" t="e">
        <f t="shared" si="29"/>
        <v>#REF!</v>
      </c>
      <c r="DL63" s="53" t="e">
        <f t="shared" si="30"/>
        <v>#REF!</v>
      </c>
      <c r="DM63" s="53" t="e">
        <f t="shared" si="30"/>
        <v>#REF!</v>
      </c>
      <c r="DN63" s="53" t="e">
        <f t="shared" si="30"/>
        <v>#REF!</v>
      </c>
      <c r="DO63" s="53" t="e">
        <f t="shared" si="30"/>
        <v>#REF!</v>
      </c>
    </row>
    <row r="64" spans="1:121" s="48" customFormat="1" ht="13.5" thickBot="1" x14ac:dyDescent="0.35">
      <c r="A64" s="58" t="s">
        <v>61</v>
      </c>
      <c r="M64" s="52"/>
      <c r="Y64" s="52"/>
      <c r="AK64" s="52"/>
      <c r="AW64" s="52"/>
      <c r="BI64" s="61" t="e">
        <f>BH63</f>
        <v>#REF!</v>
      </c>
      <c r="BJ64" s="59" t="e">
        <f t="shared" si="26"/>
        <v>#REF!</v>
      </c>
      <c r="BK64" s="59" t="e">
        <f t="shared" si="26"/>
        <v>#REF!</v>
      </c>
      <c r="BL64" s="59" t="e">
        <f t="shared" si="26"/>
        <v>#REF!</v>
      </c>
      <c r="BM64" s="59" t="e">
        <f t="shared" si="26"/>
        <v>#REF!</v>
      </c>
      <c r="BN64" s="59" t="e">
        <f t="shared" si="26"/>
        <v>#REF!</v>
      </c>
      <c r="BO64" s="59" t="e">
        <f t="shared" si="26"/>
        <v>#REF!</v>
      </c>
      <c r="BP64" s="59" t="e">
        <f t="shared" si="27"/>
        <v>#REF!</v>
      </c>
      <c r="BQ64" s="59" t="e">
        <f t="shared" si="27"/>
        <v>#REF!</v>
      </c>
      <c r="BR64" s="59" t="e">
        <f t="shared" si="27"/>
        <v>#REF!</v>
      </c>
      <c r="BS64" s="59" t="e">
        <f t="shared" si="27"/>
        <v>#REF!</v>
      </c>
      <c r="BT64" s="59" t="e">
        <f t="shared" si="27"/>
        <v>#REF!</v>
      </c>
      <c r="BU64" s="59" t="e">
        <f t="shared" si="27"/>
        <v>#REF!</v>
      </c>
      <c r="BV64" s="59" t="e">
        <f t="shared" si="27"/>
        <v>#REF!</v>
      </c>
      <c r="BW64" s="59" t="e">
        <f t="shared" si="27"/>
        <v>#REF!</v>
      </c>
      <c r="BX64" s="59" t="e">
        <f t="shared" si="27"/>
        <v>#REF!</v>
      </c>
      <c r="BY64" s="59" t="e">
        <f t="shared" si="27"/>
        <v>#REF!</v>
      </c>
      <c r="BZ64" s="59" t="e">
        <f t="shared" si="27"/>
        <v>#REF!</v>
      </c>
      <c r="CA64" s="59" t="e">
        <f t="shared" si="27"/>
        <v>#REF!</v>
      </c>
      <c r="CB64" s="59" t="e">
        <f t="shared" si="27"/>
        <v>#REF!</v>
      </c>
      <c r="CC64" s="59" t="e">
        <f t="shared" si="27"/>
        <v>#REF!</v>
      </c>
      <c r="CD64" s="59" t="e">
        <f t="shared" si="27"/>
        <v>#REF!</v>
      </c>
      <c r="CE64" s="59" t="e">
        <f t="shared" si="27"/>
        <v>#REF!</v>
      </c>
      <c r="CF64" s="59" t="e">
        <f t="shared" si="28"/>
        <v>#REF!</v>
      </c>
      <c r="CG64" s="59" t="e">
        <f t="shared" si="28"/>
        <v>#REF!</v>
      </c>
      <c r="CH64" s="59" t="e">
        <f t="shared" si="28"/>
        <v>#REF!</v>
      </c>
      <c r="CI64" s="59" t="e">
        <f t="shared" si="28"/>
        <v>#REF!</v>
      </c>
      <c r="CJ64" s="59" t="e">
        <f t="shared" si="28"/>
        <v>#REF!</v>
      </c>
      <c r="CK64" s="59" t="e">
        <f t="shared" si="28"/>
        <v>#REF!</v>
      </c>
      <c r="CL64" s="59" t="e">
        <f t="shared" si="28"/>
        <v>#REF!</v>
      </c>
      <c r="CM64" s="59" t="e">
        <f t="shared" si="28"/>
        <v>#REF!</v>
      </c>
      <c r="CN64" s="59" t="e">
        <f t="shared" si="28"/>
        <v>#REF!</v>
      </c>
      <c r="CO64" s="59" t="e">
        <f t="shared" si="28"/>
        <v>#REF!</v>
      </c>
      <c r="CP64" s="59" t="e">
        <f t="shared" si="28"/>
        <v>#REF!</v>
      </c>
      <c r="CQ64" s="59" t="e">
        <f t="shared" si="28"/>
        <v>#REF!</v>
      </c>
      <c r="CR64" s="59" t="e">
        <f t="shared" si="28"/>
        <v>#REF!</v>
      </c>
      <c r="CS64" s="59" t="e">
        <f t="shared" si="28"/>
        <v>#REF!</v>
      </c>
      <c r="CT64" s="59" t="e">
        <f t="shared" si="28"/>
        <v>#REF!</v>
      </c>
      <c r="CU64" s="59" t="e">
        <f t="shared" si="28"/>
        <v>#REF!</v>
      </c>
      <c r="CV64" s="59" t="e">
        <f t="shared" si="29"/>
        <v>#REF!</v>
      </c>
      <c r="CW64" s="59" t="e">
        <f t="shared" si="29"/>
        <v>#REF!</v>
      </c>
      <c r="CX64" s="59" t="e">
        <f t="shared" si="29"/>
        <v>#REF!</v>
      </c>
      <c r="CY64" s="59" t="e">
        <f t="shared" si="29"/>
        <v>#REF!</v>
      </c>
      <c r="CZ64" s="59" t="e">
        <f t="shared" si="29"/>
        <v>#REF!</v>
      </c>
      <c r="DA64" s="59" t="e">
        <f t="shared" si="29"/>
        <v>#REF!</v>
      </c>
      <c r="DB64" s="59" t="e">
        <f t="shared" si="29"/>
        <v>#REF!</v>
      </c>
      <c r="DC64" s="59" t="e">
        <f t="shared" si="29"/>
        <v>#REF!</v>
      </c>
      <c r="DD64" s="59" t="e">
        <f t="shared" si="29"/>
        <v>#REF!</v>
      </c>
      <c r="DE64" s="59" t="e">
        <f t="shared" si="29"/>
        <v>#REF!</v>
      </c>
      <c r="DF64" s="59" t="e">
        <f t="shared" si="29"/>
        <v>#REF!</v>
      </c>
      <c r="DG64" s="59" t="e">
        <f t="shared" si="29"/>
        <v>#REF!</v>
      </c>
      <c r="DH64" s="59" t="e">
        <f t="shared" si="29"/>
        <v>#REF!</v>
      </c>
      <c r="DI64" s="59" t="e">
        <f t="shared" si="29"/>
        <v>#REF!</v>
      </c>
      <c r="DJ64" s="59" t="e">
        <f t="shared" si="29"/>
        <v>#REF!</v>
      </c>
      <c r="DK64" s="59" t="e">
        <f t="shared" si="29"/>
        <v>#REF!</v>
      </c>
      <c r="DL64" s="59" t="e">
        <f t="shared" si="30"/>
        <v>#REF!</v>
      </c>
      <c r="DM64" s="59" t="e">
        <f t="shared" si="30"/>
        <v>#REF!</v>
      </c>
      <c r="DN64" s="59" t="e">
        <f t="shared" si="30"/>
        <v>#REF!</v>
      </c>
      <c r="DO64" s="59" t="e">
        <f t="shared" si="30"/>
        <v>#REF!</v>
      </c>
      <c r="DP64" s="59" t="e">
        <f t="shared" si="30"/>
        <v>#REF!</v>
      </c>
      <c r="DQ64" s="52"/>
    </row>
    <row r="65" spans="1:1" ht="13" x14ac:dyDescent="0.3">
      <c r="A65" s="15"/>
    </row>
    <row r="66" spans="1:1" ht="13" x14ac:dyDescent="0.3">
      <c r="A66" s="15"/>
    </row>
    <row r="67" spans="1:1" ht="13" x14ac:dyDescent="0.3">
      <c r="A67" s="15"/>
    </row>
    <row r="68" spans="1:1" ht="13" x14ac:dyDescent="0.3">
      <c r="A68" s="15"/>
    </row>
    <row r="69" spans="1:1" ht="13" x14ac:dyDescent="0.3">
      <c r="A69" s="15"/>
    </row>
    <row r="70" spans="1:1" ht="13" x14ac:dyDescent="0.3">
      <c r="A70" s="15"/>
    </row>
    <row r="71" spans="1:1" ht="13" x14ac:dyDescent="0.3">
      <c r="A71" s="15"/>
    </row>
    <row r="72" spans="1:1" ht="13" x14ac:dyDescent="0.3">
      <c r="A72" s="15"/>
    </row>
    <row r="73" spans="1:1" ht="13" x14ac:dyDescent="0.3">
      <c r="A73" s="15"/>
    </row>
    <row r="74" spans="1:1" ht="13" x14ac:dyDescent="0.3">
      <c r="A74" s="15"/>
    </row>
    <row r="75" spans="1:1" ht="13" x14ac:dyDescent="0.3">
      <c r="A75" s="15"/>
    </row>
    <row r="76" spans="1:1" ht="13" x14ac:dyDescent="0.3">
      <c r="A76" s="15"/>
    </row>
    <row r="77" spans="1:1" ht="13" x14ac:dyDescent="0.3">
      <c r="A77" s="15"/>
    </row>
    <row r="78" spans="1:1" ht="13" x14ac:dyDescent="0.3">
      <c r="A78" s="15"/>
    </row>
    <row r="79" spans="1:1" ht="13" x14ac:dyDescent="0.3">
      <c r="A79" s="15"/>
    </row>
    <row r="80" spans="1:1" ht="13" x14ac:dyDescent="0.3">
      <c r="A80" s="15"/>
    </row>
    <row r="81" spans="1:1" ht="13" x14ac:dyDescent="0.3">
      <c r="A81" s="15"/>
    </row>
    <row r="82" spans="1:1" ht="13" x14ac:dyDescent="0.3">
      <c r="A82" s="15"/>
    </row>
    <row r="83" spans="1:1" ht="13" x14ac:dyDescent="0.3">
      <c r="A83" s="15"/>
    </row>
    <row r="84" spans="1:1" ht="13" x14ac:dyDescent="0.3">
      <c r="A84" s="15"/>
    </row>
    <row r="85" spans="1:1" ht="13" x14ac:dyDescent="0.3">
      <c r="A85" s="15"/>
    </row>
    <row r="86" spans="1:1" ht="13" x14ac:dyDescent="0.3">
      <c r="A86" s="15"/>
    </row>
    <row r="87" spans="1:1" ht="13" x14ac:dyDescent="0.3">
      <c r="A87" s="15"/>
    </row>
    <row r="88" spans="1:1" ht="13" x14ac:dyDescent="0.3">
      <c r="A88" s="15"/>
    </row>
    <row r="89" spans="1:1" ht="13" x14ac:dyDescent="0.3">
      <c r="A89" s="15"/>
    </row>
    <row r="90" spans="1:1" ht="13" x14ac:dyDescent="0.3">
      <c r="A90" s="15"/>
    </row>
    <row r="91" spans="1:1" ht="13" x14ac:dyDescent="0.3">
      <c r="A91" s="15"/>
    </row>
    <row r="92" spans="1:1" ht="13" x14ac:dyDescent="0.3">
      <c r="A92" s="15"/>
    </row>
    <row r="93" spans="1:1" ht="13" x14ac:dyDescent="0.3">
      <c r="A93" s="15"/>
    </row>
    <row r="94" spans="1:1" ht="13" x14ac:dyDescent="0.3">
      <c r="A94" s="15"/>
    </row>
    <row r="95" spans="1:1" ht="13" x14ac:dyDescent="0.3">
      <c r="A95" s="15"/>
    </row>
    <row r="96" spans="1:1" ht="13" x14ac:dyDescent="0.3">
      <c r="A96" s="15"/>
    </row>
    <row r="97" spans="1:1" ht="13" x14ac:dyDescent="0.3">
      <c r="A97" s="15"/>
    </row>
    <row r="98" spans="1:1" ht="13" x14ac:dyDescent="0.3">
      <c r="A98" s="15"/>
    </row>
    <row r="99" spans="1:1" ht="13" x14ac:dyDescent="0.3">
      <c r="A99" s="15"/>
    </row>
    <row r="100" spans="1:1" ht="13" x14ac:dyDescent="0.3">
      <c r="A100" s="15"/>
    </row>
    <row r="101" spans="1:1" ht="13" x14ac:dyDescent="0.3">
      <c r="A101" s="15"/>
    </row>
    <row r="102" spans="1:1" ht="13" x14ac:dyDescent="0.3">
      <c r="A102" s="15"/>
    </row>
    <row r="103" spans="1:1" ht="13" x14ac:dyDescent="0.3">
      <c r="A103" s="15"/>
    </row>
    <row r="104" spans="1:1" ht="13" x14ac:dyDescent="0.3">
      <c r="A104" s="15"/>
    </row>
    <row r="105" spans="1:1" ht="13" x14ac:dyDescent="0.3">
      <c r="A105" s="15"/>
    </row>
    <row r="106" spans="1:1" ht="13" x14ac:dyDescent="0.3">
      <c r="A106" s="15"/>
    </row>
    <row r="107" spans="1:1" ht="13" x14ac:dyDescent="0.3">
      <c r="A107" s="15"/>
    </row>
    <row r="108" spans="1:1" ht="13" x14ac:dyDescent="0.3">
      <c r="A108" s="15"/>
    </row>
    <row r="109" spans="1:1" ht="13" x14ac:dyDescent="0.3">
      <c r="A109" s="15"/>
    </row>
    <row r="110" spans="1:1" ht="13" x14ac:dyDescent="0.3">
      <c r="A110" s="15"/>
    </row>
    <row r="111" spans="1:1" ht="13" x14ac:dyDescent="0.3">
      <c r="A111" s="15"/>
    </row>
    <row r="112" spans="1:1" ht="13" x14ac:dyDescent="0.3">
      <c r="A112" s="15"/>
    </row>
    <row r="113" spans="1:1" ht="13" x14ac:dyDescent="0.3">
      <c r="A113" s="15"/>
    </row>
    <row r="114" spans="1:1" ht="13" x14ac:dyDescent="0.3">
      <c r="A114" s="15"/>
    </row>
    <row r="115" spans="1:1" ht="13" x14ac:dyDescent="0.3">
      <c r="A115" s="15"/>
    </row>
    <row r="116" spans="1:1" ht="13" x14ac:dyDescent="0.3">
      <c r="A116" s="15"/>
    </row>
    <row r="117" spans="1:1" ht="13" x14ac:dyDescent="0.3">
      <c r="A117" s="15"/>
    </row>
    <row r="118" spans="1:1" ht="13" x14ac:dyDescent="0.3">
      <c r="A118" s="15"/>
    </row>
    <row r="119" spans="1:1" ht="13" x14ac:dyDescent="0.3">
      <c r="A119" s="15"/>
    </row>
    <row r="120" spans="1:1" ht="13" x14ac:dyDescent="0.3">
      <c r="A120" s="15"/>
    </row>
    <row r="121" spans="1:1" ht="13" x14ac:dyDescent="0.3">
      <c r="A121" s="15"/>
    </row>
    <row r="122" spans="1:1" ht="13" x14ac:dyDescent="0.3">
      <c r="A122" s="15"/>
    </row>
    <row r="123" spans="1:1" ht="13" x14ac:dyDescent="0.3">
      <c r="A123" s="15"/>
    </row>
    <row r="124" spans="1:1" ht="13" x14ac:dyDescent="0.3">
      <c r="A124" s="15"/>
    </row>
    <row r="125" spans="1:1" x14ac:dyDescent="0.25">
      <c r="A125" s="54"/>
    </row>
    <row r="126" spans="1:1" x14ac:dyDescent="0.25">
      <c r="A126" s="54"/>
    </row>
    <row r="127" spans="1:1" x14ac:dyDescent="0.25">
      <c r="A127" s="54"/>
    </row>
    <row r="128" spans="1:1" x14ac:dyDescent="0.25">
      <c r="A128" s="54"/>
    </row>
    <row r="129" spans="1:1" x14ac:dyDescent="0.25">
      <c r="A129" s="54"/>
    </row>
    <row r="130" spans="1:1" x14ac:dyDescent="0.25">
      <c r="A130" s="54"/>
    </row>
    <row r="131" spans="1:1" x14ac:dyDescent="0.25">
      <c r="A131" s="54"/>
    </row>
    <row r="132" spans="1:1" x14ac:dyDescent="0.25">
      <c r="A132" s="54"/>
    </row>
    <row r="133" spans="1:1" x14ac:dyDescent="0.25">
      <c r="A133" s="54"/>
    </row>
    <row r="134" spans="1:1" x14ac:dyDescent="0.25">
      <c r="A134" s="54"/>
    </row>
    <row r="135" spans="1:1" x14ac:dyDescent="0.25">
      <c r="A135" s="54"/>
    </row>
    <row r="136" spans="1:1" x14ac:dyDescent="0.25">
      <c r="A136" s="54"/>
    </row>
    <row r="137" spans="1:1" x14ac:dyDescent="0.25">
      <c r="A137" s="54"/>
    </row>
    <row r="138" spans="1:1" x14ac:dyDescent="0.25">
      <c r="A138" s="54"/>
    </row>
    <row r="139" spans="1:1" x14ac:dyDescent="0.25">
      <c r="A139" s="54"/>
    </row>
    <row r="140" spans="1:1" x14ac:dyDescent="0.25">
      <c r="A140" s="54"/>
    </row>
    <row r="141" spans="1:1" x14ac:dyDescent="0.25">
      <c r="A141" s="54"/>
    </row>
    <row r="142" spans="1:1" x14ac:dyDescent="0.25">
      <c r="A142" s="54"/>
    </row>
    <row r="143" spans="1:1" x14ac:dyDescent="0.25">
      <c r="A143" s="54"/>
    </row>
    <row r="144" spans="1:1" x14ac:dyDescent="0.25">
      <c r="A144" s="54"/>
    </row>
    <row r="145" spans="1:1" x14ac:dyDescent="0.25">
      <c r="A145" s="54"/>
    </row>
    <row r="146" spans="1:1" x14ac:dyDescent="0.25">
      <c r="A146" s="54"/>
    </row>
    <row r="147" spans="1:1" x14ac:dyDescent="0.25">
      <c r="A147" s="54"/>
    </row>
    <row r="148" spans="1:1" x14ac:dyDescent="0.25">
      <c r="A148" s="54"/>
    </row>
    <row r="149" spans="1:1" x14ac:dyDescent="0.25">
      <c r="A149" s="54"/>
    </row>
    <row r="150" spans="1:1" x14ac:dyDescent="0.25">
      <c r="A150" s="54"/>
    </row>
    <row r="151" spans="1:1" x14ac:dyDescent="0.25">
      <c r="A151" s="54"/>
    </row>
    <row r="152" spans="1:1" x14ac:dyDescent="0.25">
      <c r="A152" s="54"/>
    </row>
    <row r="153" spans="1:1" x14ac:dyDescent="0.25">
      <c r="A153" s="54"/>
    </row>
    <row r="154" spans="1:1" x14ac:dyDescent="0.25">
      <c r="A154" s="54"/>
    </row>
    <row r="155" spans="1:1" x14ac:dyDescent="0.25">
      <c r="A155" s="54"/>
    </row>
    <row r="156" spans="1:1" x14ac:dyDescent="0.25">
      <c r="A156" s="54"/>
    </row>
    <row r="157" spans="1:1" x14ac:dyDescent="0.25">
      <c r="A157" s="54"/>
    </row>
    <row r="158" spans="1:1" x14ac:dyDescent="0.25">
      <c r="A158" s="54"/>
    </row>
    <row r="159" spans="1:1" x14ac:dyDescent="0.25">
      <c r="A159" s="54"/>
    </row>
    <row r="160" spans="1:1" x14ac:dyDescent="0.25">
      <c r="A160" s="54"/>
    </row>
    <row r="161" spans="1:1" x14ac:dyDescent="0.25">
      <c r="A161" s="54"/>
    </row>
    <row r="162" spans="1:1" x14ac:dyDescent="0.25">
      <c r="A162" s="54"/>
    </row>
    <row r="163" spans="1:1" x14ac:dyDescent="0.25">
      <c r="A163" s="54"/>
    </row>
    <row r="164" spans="1:1" x14ac:dyDescent="0.25">
      <c r="A164" s="54"/>
    </row>
    <row r="165" spans="1:1" x14ac:dyDescent="0.25">
      <c r="A165" s="54"/>
    </row>
    <row r="166" spans="1:1" x14ac:dyDescent="0.25">
      <c r="A166" s="54"/>
    </row>
    <row r="167" spans="1:1" x14ac:dyDescent="0.25">
      <c r="A167" s="54"/>
    </row>
    <row r="168" spans="1:1" x14ac:dyDescent="0.25">
      <c r="A168" s="54"/>
    </row>
    <row r="169" spans="1:1" x14ac:dyDescent="0.25">
      <c r="A169" s="54"/>
    </row>
    <row r="170" spans="1:1" x14ac:dyDescent="0.25">
      <c r="A170" s="54"/>
    </row>
    <row r="171" spans="1:1" x14ac:dyDescent="0.25">
      <c r="A171" s="54"/>
    </row>
    <row r="172" spans="1:1" x14ac:dyDescent="0.25">
      <c r="A172" s="54"/>
    </row>
    <row r="173" spans="1:1" x14ac:dyDescent="0.25">
      <c r="A173" s="54"/>
    </row>
    <row r="174" spans="1:1" x14ac:dyDescent="0.25">
      <c r="A174" s="54"/>
    </row>
    <row r="175" spans="1:1" x14ac:dyDescent="0.25">
      <c r="A175" s="54"/>
    </row>
    <row r="176" spans="1:1" x14ac:dyDescent="0.25">
      <c r="A176" s="54"/>
    </row>
    <row r="177" spans="1:1" x14ac:dyDescent="0.25">
      <c r="A177" s="54"/>
    </row>
    <row r="178" spans="1:1" x14ac:dyDescent="0.25">
      <c r="A178" s="54"/>
    </row>
    <row r="179" spans="1:1" x14ac:dyDescent="0.25">
      <c r="A179" s="54"/>
    </row>
    <row r="180" spans="1:1" x14ac:dyDescent="0.25">
      <c r="A180" s="54"/>
    </row>
    <row r="181" spans="1:1" x14ac:dyDescent="0.25">
      <c r="A181" s="54"/>
    </row>
    <row r="182" spans="1:1" x14ac:dyDescent="0.25">
      <c r="A182" s="54"/>
    </row>
    <row r="183" spans="1:1" x14ac:dyDescent="0.25">
      <c r="A183" s="54"/>
    </row>
    <row r="184" spans="1:1" x14ac:dyDescent="0.25">
      <c r="A184" s="54"/>
    </row>
    <row r="185" spans="1:1" x14ac:dyDescent="0.25">
      <c r="A185" s="54"/>
    </row>
    <row r="186" spans="1:1" x14ac:dyDescent="0.25">
      <c r="A186" s="54"/>
    </row>
    <row r="187" spans="1:1" x14ac:dyDescent="0.25">
      <c r="A187" s="54"/>
    </row>
    <row r="188" spans="1:1" x14ac:dyDescent="0.25">
      <c r="A188" s="54"/>
    </row>
    <row r="189" spans="1:1" x14ac:dyDescent="0.25">
      <c r="A189" s="54"/>
    </row>
    <row r="190" spans="1:1" x14ac:dyDescent="0.25">
      <c r="A190" s="54"/>
    </row>
    <row r="191" spans="1:1" x14ac:dyDescent="0.25">
      <c r="A191" s="54"/>
    </row>
    <row r="192" spans="1:1" x14ac:dyDescent="0.25">
      <c r="A192" s="54"/>
    </row>
    <row r="193" spans="1:1" x14ac:dyDescent="0.25">
      <c r="A193" s="54"/>
    </row>
    <row r="194" spans="1:1" x14ac:dyDescent="0.25">
      <c r="A194" s="54"/>
    </row>
    <row r="195" spans="1:1" x14ac:dyDescent="0.25">
      <c r="A195" s="54"/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greaterThan" id="{C5B4F185-8EF8-4EC4-8BC2-B05029D7C95D}">
            <xm:f>Regular!$E$12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B2:DQ2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</vt:lpstr>
      <vt:lpstr>Single</vt:lpstr>
      <vt:lpstr>Single Donors</vt:lpstr>
      <vt:lpstr>New Single Monthwise</vt:lpstr>
      <vt:lpstr>Regular</vt:lpstr>
      <vt:lpstr>Hybrid</vt:lpstr>
      <vt:lpstr>Active Donors</vt:lpstr>
      <vt:lpstr>Regular Monthwise</vt:lpstr>
      <vt:lpstr>Hybrid Monthwise</vt:lpstr>
      <vt:lpstr>Hybrid Donors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Shemeer</cp:lastModifiedBy>
  <dcterms:created xsi:type="dcterms:W3CDTF">2020-02-03T02:35:15Z</dcterms:created>
  <dcterms:modified xsi:type="dcterms:W3CDTF">2020-06-22T11:07:54Z</dcterms:modified>
</cp:coreProperties>
</file>